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40" yWindow="45" windowWidth="15480" windowHeight="10035" tabRatio="420" firstSheet="1" activeTab="5"/>
  </bookViews>
  <sheets>
    <sheet name="Tong hop" sheetId="10" r:id="rId1"/>
    <sheet name="Laptop" sheetId="9" r:id="rId2"/>
    <sheet name="Điện thoại" sheetId="11" r:id="rId3"/>
    <sheet name="Màn hình " sheetId="2" r:id="rId4"/>
    <sheet name="TB van phong" sheetId="7" r:id="rId5"/>
    <sheet name="TB kỹ thuật số " sheetId="8" r:id="rId6"/>
    <sheet name="Items" sheetId="5" state="hidden" r:id="rId7"/>
    <sheet name="parameter" sheetId="3" state="hidden" r:id="rId8"/>
  </sheets>
  <externalReferences>
    <externalReference r:id="rId9"/>
    <externalReference r:id="rId10"/>
    <externalReference r:id="rId11"/>
  </externalReferences>
  <definedNames>
    <definedName name="_xlnm._FilterDatabase" localSheetId="1" hidden="1">Laptop!$A$3:$E$28</definedName>
    <definedName name="_xlnm._FilterDatabase" localSheetId="3" hidden="1">'Màn hình '!$A$4:$E$5</definedName>
    <definedName name="_xlnm._FilterDatabase" localSheetId="5" hidden="1">'TB kỹ thuật số '!$A$3:$E$4</definedName>
    <definedName name="_xlnm._FilterDatabase" localSheetId="4" hidden="1">'TB van phong'!$A$4:$E$5</definedName>
    <definedName name="as10.from" localSheetId="1">[1]parameter!$A$3</definedName>
    <definedName name="as10.from" localSheetId="5">[2]parameter!$A$3</definedName>
    <definedName name="as10.from" localSheetId="4">[3]parameter!$A$3</definedName>
    <definedName name="as10.from">parameter!$A$3</definedName>
    <definedName name="as10.to" localSheetId="1">[1]parameter!$A$4</definedName>
    <definedName name="as10.to" localSheetId="5">[2]parameter!$A$4</definedName>
    <definedName name="as10.to" localSheetId="4">[3]parameter!$A$4</definedName>
    <definedName name="as10.to">parameter!$A$4</definedName>
    <definedName name="as10from">parameter!$B$3</definedName>
    <definedName name="as10to">parameter!$B$4</definedName>
    <definedName name="bang.gia" localSheetId="1">[1]parameter!$A$5</definedName>
    <definedName name="bang.gia" localSheetId="5">[2]parameter!$A$5</definedName>
    <definedName name="bang.gia" localSheetId="4">[3]parameter!$A$5</definedName>
    <definedName name="bang.gia">parameter!$A$5</definedName>
    <definedName name="banggia" localSheetId="4">[3]parameter!$B$5</definedName>
    <definedName name="banggia">parameter!$B$5</definedName>
    <definedName name="data" localSheetId="1">Laptop!$1:$1048576</definedName>
    <definedName name="data" localSheetId="5">'TB kỹ thuật số '!$1:$1048576</definedName>
    <definedName name="data" localSheetId="4">'TB van phong'!$1:$1048576</definedName>
    <definedName name="data">'Màn hình '!$1:$1048576</definedName>
    <definedName name="date.from" localSheetId="1">[1]parameter!$A$1</definedName>
    <definedName name="date.from" localSheetId="5">[2]parameter!$A$1</definedName>
    <definedName name="date.from" localSheetId="4">[3]parameter!$A$1</definedName>
    <definedName name="date.from">parameter!$A$1</definedName>
    <definedName name="date.to" localSheetId="1">[1]parameter!$A$2</definedName>
    <definedName name="date.to" localSheetId="5">[2]parameter!$A$2</definedName>
    <definedName name="date.to" localSheetId="4">[3]parameter!$A$2</definedName>
    <definedName name="date.to">parameter!$A$2</definedName>
    <definedName name="dateky">parameter!$B$6</definedName>
    <definedName name="datestop">parameter!$B$2</definedName>
    <definedName name="datevalid" localSheetId="1">[1]parameter!$B$1</definedName>
    <definedName name="datevalid" localSheetId="5">[2]parameter!$B$1</definedName>
    <definedName name="datevalid" localSheetId="4">[3]parameter!$B$1</definedName>
    <definedName name="datevalid">parameter!$B$1</definedName>
    <definedName name="ExactAddinConnection" localSheetId="1" hidden="1">"146"</definedName>
    <definedName name="ExactAddinConnection" hidden="1">"156"</definedName>
    <definedName name="ExactAddinConnection.146" localSheetId="1" hidden="1">"10.0.3.3;146;muahang2;1"</definedName>
    <definedName name="ExactAddinConnection.146" localSheetId="5" hidden="1">"10.0.3.3;146;phattrienpm1;1"</definedName>
    <definedName name="ExactAddinConnection.146" hidden="1">"10.0.3.3;146;huan.dang;1"</definedName>
    <definedName name="ExactAddinConnection.148" hidden="1">"10.0.3.3;148;phattrienpm1;1"</definedName>
    <definedName name="ExactAddinConnection.156" localSheetId="5" hidden="1">"10.0.3.3;156;muahang2;0"</definedName>
    <definedName name="ExactAddinConnection.156" localSheetId="4" hidden="1">"10.0.3.3;156;tbp.muahang1;0"</definedName>
    <definedName name="ExactAddinConnection.156" hidden="1">"10.0.3.3;156;muahang2;0"</definedName>
    <definedName name="ExactAddinConnection.345" hidden="1">"isp-phucanh10;146;huan.dang;1"</definedName>
    <definedName name="ExactAddinReport2.Area" localSheetId="1" hidden="1">Laptop!#REF!</definedName>
    <definedName name="ExactAddinReport2.Area" localSheetId="3" hidden="1">'Màn hình '!#REF!</definedName>
    <definedName name="ExactAddinReport2.Area" localSheetId="5" hidden="1">'TB kỹ thuật số '!#REF!</definedName>
    <definedName name="ExactAddinReport2.Area" localSheetId="4" hidden="1">'TB van phong'!#REF!</definedName>
    <definedName name="ExactAddinReport2.Data" localSheetId="1" hidden="1">"Select=select i.assortment,ia.description,c2.description,\n(ROW_NUMBER() OVER (Order by i.assortment, ia.description, c2.description, i.ItemCode, gia.validfrom_moi )) as STT, \ni.itemcode,i.Description, i.TextDescription, \ni.usernumber_04  as BH,\ngi"</definedName>
    <definedName name="ExactAddinReport2.Data" localSheetId="3" hidden="1">"Select=select i.assortment,ia.description,c2.description,\n(ROW_NUMBER() OVER (Order by i.assortment, ia.description, c2.description, i.ItemCode, gia.validfrom_moi )) as STT, \ni.itemcode,i.Description, i.TextDescription, \ni.usernumber_04  as BH,\ngi"</definedName>
    <definedName name="ExactAddinReport2.Data" localSheetId="5" hidden="1">"Select=select i.assortment,ia.description,c2.description,\n(ROW_NUMBER() OVER (Order by i.assortment, ia.description, c2.description, i.ItemCode, gia.validfrom_moi )) as STT, \ni.itemcode,i.Description, i.TextDescription, \ni.usernumber_04  as BH,\ngi"</definedName>
    <definedName name="ExactAddinReport2.Data" localSheetId="4" hidden="1">"Select=select i.assortment,ia.description,c2.description,\n(ROW_NUMBER() OVER (Order by i.assortment, ia.description, c2.description, i.ItemCode, gia.validfrom_moi )) as STT, \ni.itemcode,i.Description, i.TextDescription, \ni.usernumber_04  as BH,\ngi"</definedName>
    <definedName name="ExactAddinReport2.Data.10" localSheetId="1" hidden="1">"emCode = gia.artcode \nwhere  i.assortment between 111 and 69999\nand i.Condition in ('A','F','D')\nand ltrim(rtrim(c10.description)) between ?3 and ?4\nand i.itemcode not like '%.KM'\nand i.itemcode not like 'Z%'\norder by  i.assortment, ia.descripti"</definedName>
    <definedName name="ExactAddinReport2.Data.10" localSheetId="3" hidden="1">"emCode = gia.artcode \nwhere  i.assortment between 111 and 69999\nand i.Condition in ('A','F','D')\nand ltrim(rtrim(c10.description)) between ?3 and ?4\nand i.itemcode not like '%.KM'\nand i.itemcode not like 'Z%'\norder by  i.assortment, ia.descripti"</definedName>
    <definedName name="ExactAddinReport2.Data.10" localSheetId="5" hidden="1">"emCode = gia.artcode \nwhere  i.assortment between 111 and 69999\nand i.Condition in ('A','F','D')\nand ltrim(rtrim(c10.description)) between ?3 and ?4\nand i.itemcode not like '%.KM'\nand i.itemcode not like 'Z%'\norder by  i.assortment, ia.descripti"</definedName>
    <definedName name="ExactAddinReport2.Data.10" localSheetId="4" hidden="1">"emCode = gia.artcode \nwhere  i.assortment between 111 and 69999\nand i.Condition in ('A','F','D')\nand ltrim(rtrim(c10.description)) between ?3 and ?4\nand i.itemcode not like '%.KM'\nand i.itemcode not like 'Z%'\norder by  i.assortment, ia.descripti"</definedName>
    <definedName name="ExactAddinReport2.Data.11" localSheetId="1" hidden="1">"on, c2.description, i.ItemCode, gia.validfrom_moi;Header=-1;Param1=datevalid;Param2=datestop;Param3=as10from;Param4=as10to;Param5=banggia;Param6=dateky;System.Company=146;System.New=0;System.Wizard=Select;System.Update=-1"</definedName>
    <definedName name="ExactAddinReport2.Data.11" localSheetId="3" hidden="1">"on, c2.description, i.ItemCode, gia.validfrom_moi;Header=-1;Param1=datevalid;Param2=datestop;Param3=as10from;Param4=as10to;Param5=banggia;Param6=dateky;System.Company=156;System.New=0;System.Wizard=Select;System.Update=-1"</definedName>
    <definedName name="ExactAddinReport2.Data.11" localSheetId="5" hidden="1">"on, c2.description, i.ItemCode, gia.validfrom_moi;Header=-1;Param1=datevalid;Param2=datestop;Param3=as10from;Param4=as10to;Param5=banggia;Param6=dateky;System.Company=156;System.New=0;System.Wizard=Select;System.Update=-1"</definedName>
    <definedName name="ExactAddinReport2.Data.11" localSheetId="4" hidden="1">"on, c2.description, i.ItemCode, gia.validfrom_moi;Header=-1;Param1=datevalid;Param2=datestop;Param3=as10from;Param4=as10to;Param5=banggia;Param6=dateky;System.Company=156;System.New=0;System.Wizard=Select;System.Update=-1"</definedName>
    <definedName name="ExactAddinReport2.Data.2" localSheetId="1" hidden="1">"a.validfrom_moi, gia.validto_moi, gia.Gia_cu, gia.giamoi,\n--gia.validfrom, Gia1.validto, Gia1.Gia_Cu,Gia2.validfrom, gia2.validto,  Gia2.Gia_Moi,\n(case when gia.Gia_Cu IS not null then gia.giamoi - Gia_cu\n\t  when gia.Gia_Cu IS null then gia.giamoi"</definedName>
    <definedName name="ExactAddinReport2.Data.2" localSheetId="3" hidden="1">"a.validfrom_moi, gia.validto_moi, gia.Gia_cu, gia.giamoi,\n--gia.validfrom, Gia1.validto, Gia1.Gia_Cu,Gia2.validfrom, gia2.validto,  Gia2.Gia_Moi,\n(case when gia.Gia_Cu IS not null then gia.giamoi - Gia_cu\n\t  when gia.Gia_Cu IS null then gia.giamoi"</definedName>
    <definedName name="ExactAddinReport2.Data.2" localSheetId="5" hidden="1">"a.validfrom_moi, gia.validto_moi, gia.Gia_cu, gia.giamoi,\n--gia.validfrom, Gia1.validto, Gia1.Gia_Cu,Gia2.validfrom, gia2.validto,  Gia2.Gia_Moi,\n(case when gia.Gia_Cu IS not null then gia.giamoi - Gia_cu\n\t  when gia.Gia_Cu IS null then gia.giamoi"</definedName>
    <definedName name="ExactAddinReport2.Data.2" localSheetId="4" hidden="1">"a.validfrom_moi, gia.validto_moi, gia.Gia_cu, gia.giamoi,\n--gia.validfrom, Gia1.validto, Gia1.Gia_Cu,Gia2.validfrom, gia2.validto,  Gia2.Gia_Moi,\n(case when gia.Gia_Cu IS not null then gia.giamoi - Gia_cu\n\t  when gia.Gia_Cu IS null then gia.giamoi"</definedName>
    <definedName name="ExactAddinReport2.Data.3" localSheetId="1"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3" localSheetId="3"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3" localSheetId="5"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3" localSheetId="4"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4" localSheetId="1"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4" localSheetId="3"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4" localSheetId="5"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4" localSheetId="4"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5" localSheetId="1"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5" localSheetId="3"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5" localSheetId="5"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5" localSheetId="4"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6" localSheetId="1" hidden="1">"from_moi, st.validto as validto_moi, \n\t\t\t(case st.kort_pbn when 'N' then st.bedr1 when 'P' then round((st.prijs83 - ((st.prijs83 * st.bedr1)/100)),0)\n\t\t\t\t\t\t\t  when 'B' then (st.prijs83 - st.bedr1) end) giamoi , st.prijslijst as Pricelist ,"</definedName>
    <definedName name="ExactAddinReport2.Data.6" localSheetId="3" hidden="1">"from_moi, st.validto as validto_moi, \n\t\t\t(case st.kort_pbn when 'N' then st.bedr1 when 'P' then round((st.prijs83 - ((st.prijs83 * st.bedr1)/100)),0)\n\t\t\t\t\t\t\t  when 'B' then (st.prijs83 - st.bedr1) end) giamoi , st.prijslijst as Pricelist ,"</definedName>
    <definedName name="ExactAddinReport2.Data.6" localSheetId="5" hidden="1">"from_moi, st.validto as validto_moi, \n\t\t\t(case st.kort_pbn when 'N' then st.bedr1 when 'P' then round((st.prijs83 - ((st.prijs83 * st.bedr1)/100)),0)\n\t\t\t\t\t\t\t  when 'B' then (st.prijs83 - st.bedr1) end) giamoi , st.prijslijst as Pricelist ,"</definedName>
    <definedName name="ExactAddinReport2.Data.6" localSheetId="4" hidden="1">"from_moi, st.validto as validto_moi, \n\t\t\t(case st.kort_pbn when 'N' then st.bedr1 when 'P' then round((st.prijs83 - ((st.prijs83 * st.bedr1)/100)),0)\n\t\t\t\t\t\t\t  when 'B' then (st.prijs83 - st.bedr1) end) giamoi , st.prijslijst as Pricelist ,"</definedName>
    <definedName name="ExactAddinReport2.Data.7" localSheetId="1" hidden="1">" st.unitcode\t\t\t\nfrom staffl st\nleft join (select st1.artcode ,st1.validfrom, st1.validto, st1.prijslijst, st1.unitcode,\n\t\t\t(case st1.kort_pbn when 'N' then st1.bedr1 \n\t\t\t\t\t\t\t  when 'P' then round((st1.prijs83 - ((st1.prijs83 * st1.bed"</definedName>
    <definedName name="ExactAddinReport2.Data.7" localSheetId="3" hidden="1">" st.unitcode\t\t\t\nfrom staffl st\nleft join (select st1.artcode ,st1.validfrom, st1.validto, st1.prijslijst, st1.unitcode,\n\t\t\t(case st1.kort_pbn when 'N' then st1.bedr1 \n\t\t\t\t\t\t\t  when 'P' then round((st1.prijs83 - ((st1.prijs83 * st1.bed"</definedName>
    <definedName name="ExactAddinReport2.Data.7" localSheetId="5" hidden="1">" st.unitcode\t\t\t\nfrom staffl st\nleft join (select st1.artcode ,st1.validfrom, st1.validto, st1.prijslijst, st1.unitcode,\n\t\t\t(case st1.kort_pbn when 'N' then st1.bedr1 \n\t\t\t\t\t\t\t  when 'P' then round((st1.prijs83 - ((st1.prijs83 * st1.bed"</definedName>
    <definedName name="ExactAddinReport2.Data.7" localSheetId="4" hidden="1">" st.unitcode\t\t\t\nfrom staffl st\nleft join (select st1.artcode ,st1.validfrom, st1.validto, st1.prijslijst, st1.unitcode,\n\t\t\t(case st1.kort_pbn when 'N' then st1.bedr1 \n\t\t\t\t\t\t\t  when 'P' then round((st1.prijs83 - ((st1.prijs83 * st1.bed"</definedName>
    <definedName name="ExactAddinReport2.Data.8" localSheetId="1" hidden="1">"r1)/100)),0)\n\t\t\t\t\t\t\t  when 'B' then (st1.prijs83 - st1.bedr1) end) giacu from staffl st1\n\t\t\t\t\t\t\t  where st1.AccountID is null ) st2 \n\t\t\t\t\t\t\t  on ltrim(rtrim(st2.artcode)) = rtrim(ltrim(st.artcode ))\n\t\t\t\t\t\t\t  and (st.val"</definedName>
    <definedName name="ExactAddinReport2.Data.8" localSheetId="3" hidden="1">"r1)/100)),0)\n\t\t\t\t\t\t\t  when 'B' then (st1.prijs83 - st1.bedr1) end) giacu from staffl st1\n\t\t\t\t\t\t\t  where st1.AccountID is null ) st2 \n\t\t\t\t\t\t\t  on ltrim(rtrim(st2.artcode)) = rtrim(ltrim(st.artcode ))\n\t\t\t\t\t\t\t  and (st.val"</definedName>
    <definedName name="ExactAddinReport2.Data.8" localSheetId="5" hidden="1">"r1)/100)),0)\n\t\t\t\t\t\t\t  when 'B' then (st1.prijs83 - st1.bedr1) end) giacu from staffl st1\n\t\t\t\t\t\t\t  where st1.AccountID is null ) st2 \n\t\t\t\t\t\t\t  on ltrim(rtrim(st2.artcode)) = rtrim(ltrim(st.artcode ))\n\t\t\t\t\t\t\t  and (st.val"</definedName>
    <definedName name="ExactAddinReport2.Data.8" localSheetId="4" hidden="1">"r1)/100)),0)\n\t\t\t\t\t\t\t  when 'B' then (st1.prijs83 - st1.bedr1) end) giacu from staffl st1\n\t\t\t\t\t\t\t  where st1.AccountID is null ) st2 \n\t\t\t\t\t\t\t  on ltrim(rtrim(st2.artcode)) = rtrim(ltrim(st.artcode ))\n\t\t\t\t\t\t\t  and (st.val"</definedName>
    <definedName name="ExactAddinReport2.Data.9" localSheetId="1" hidden="1">"idfrom - 1) between st2.validfrom and st2.validto\n\t\t\t\t\t\t\t  and st.prijslijst = st2.prijslijst\n\t\t\t\t\t\t\t  and st.unitcode = st2.unitcode\nwhere st.prijslijst = ?5\nand st.AccountID is null\nand st.validfrom between ?1 and ?2)\tgia on i.It"</definedName>
    <definedName name="ExactAddinReport2.Data.9" localSheetId="3" hidden="1">"idfrom - 1) between st2.validfrom and st2.validto\n\t\t\t\t\t\t\t  and st.prijslijst = st2.prijslijst\n\t\t\t\t\t\t\t  and st.unitcode = st2.unitcode\nwhere st.prijslijst = ?5\nand st.AccountID is null\nand st.validfrom between ?1 and ?2)\tgia on i.It"</definedName>
    <definedName name="ExactAddinReport2.Data.9" localSheetId="5" hidden="1">"idfrom - 1) between st2.validfrom and st2.validto\n\t\t\t\t\t\t\t  and st.prijslijst = st2.prijslijst\n\t\t\t\t\t\t\t  and st.unitcode = st2.unitcode\nwhere st.prijslijst = ?5\nand st.AccountID is null\nand st.validfrom between ?1 and ?2)\tgia on i.It"</definedName>
    <definedName name="ExactAddinReport2.Data.9" localSheetId="4" hidden="1">"idfrom - 1) between st2.validfrom and st2.validto\n\t\t\t\t\t\t\t  and st.prijslijst = st2.prijslijst\n\t\t\t\t\t\t\t  and st.unitcode = st2.unitcode\nwhere st.prijslijst = ?5\nand st.AccountID is null\nand st.validfrom between ?1 and ?2)\tgia on i.It"</definedName>
    <definedName name="ExactAddinReport3.Area" localSheetId="6" hidden="1">Items!$A$2</definedName>
    <definedName name="ExactAddinReport3.Data" localSheetId="6" hidden="1">"Select=SELECT (case when left(i.ItemCode,3) in ('MON','SPE','DHT','FAX','MAB','VGA','SCA','UPS','CAO','CAM','CAC','MOP','PAS', 'TAR', 'PDM', 'PRB','PRL','PCL', 'PRI', 'PTR') then 1 \n when left(i.itemcode,3) in ('LAP','DES', 'PRO', 'PHO','TAB','SER') "</definedName>
    <definedName name="ExactAddinReport3.Data.10" localSheetId="6" hidden="1">"1) as gia on gia.MaHang =i.ItemCode\norder by title, i.ItemCode\n;Header=-1;Param1=datevalid;Param2=banggia;System.Company=156;System.New=0;System.Wizard=Select;System.Update=-1"</definedName>
    <definedName name="ExactAddinReport3.Data.2" localSheetId="6" hidden="1">"then 2 end ) title,\nia.Assortment as MaNhom, ia.Description_0 AS TenNHOM, i.ItemCode as MaSP, i.Description_0 AS TenSP, i.TextDescription,\nc1.Description as Assortment1,\nc2.Description as Assortment2,\nc3.Description as Assortment3,\nc4.Description"</definedName>
    <definedName name="ExactAddinReport3.Data.3" localSheetId="6" hidden="1">" as Assortment4,\nc5.Description as Assortment5,\nc6.Description as Assortment6,\nc7.Description as Assortment7,\nc8.Description as Assortment8,\nc9.Description as Assortment9,\nc10.Description as Assortment10,\ni.UserField_01, i.UserField_02, i.UserF"</definedName>
    <definedName name="ExactAddinReport3.Data.4" localSheetId="6" hidden="1">"ield_03, i.UserField_04, i.UserField_05, \ni.UserField_06, i.UserField_07,i.UserField_08, i.UserField_09, i.UserField_10, \ni.UserNumber_01,i.UserNumber_02, i.UserNumber_03,\n(case when i.UserNumber_04 &lt; 365 then i.UserNumber_04/30 \n\t\twhen i.UserNu"</definedName>
    <definedName name="ExactAddinReport3.Data.5" localSheetId="6" hidden="1">"mber_04 &gt;= 365 then (i.UserNumber_04/365)*12 end ) as BH,\ni.UserNumber_05,\ni.UserNumber_06,i.UserNumber_07, i.UserNumber_08, i.UserNumber_09, i.UserNumber_10,\ngia.Gia_Moi\nFROM         Items i\nleft JOIN ItemAssortment ia ON ia.Assortment = i.Assor"</definedName>
    <definedName name="ExactAddinReport3.Data.6" localSheetId="6" hidden="1">"tment \nleft JOIN ItemClasses as c1 on c1.ItemClassCode = i.Class_01 \nleft join ItemClasses as c2 on c2.ItemClassCode = i.Class_02 \nleft join ItemClasses as c3 on c3.ItemClassCode = i.Class_03 \nleft join ItemClasses as c4 on c4.ItemClassCode = i.Cl"</definedName>
    <definedName name="ExactAddinReport3.Data.7" localSheetId="6" hidden="1">"ass_04 \nleft join ItemClasses as c5 on c5.ItemClassCode = i.Class_05 \nleft join ItemClasses as c6 on c6.ItemClassCode = i.Class_06\nleft join ItemClasses as c7 on c7.ItemClassCode = i.Class_07 \nleft join ItemClasses as c8 on c8.ItemClassCode = i.Cl"</definedName>
    <definedName name="ExactAddinReport3.Data.8" localSheetId="6" hidden="1">"ass_08\nleft join ItemClasses as c9 on c9.ItemClassCode = i.Class_09\nleft join ItemClasses as c10 on c10.ItemClassCode = i.Class_10\n\ninner join (select st2.artcode as MaHang,st2.validfrom, st2.validto,\n\t\t\t(case st2.kort_pbn when 'N' then st2.be"</definedName>
    <definedName name="ExactAddinReport3.Data.9" localSheetId="6" hidden="1">"dr1 \n\t\t\t\t\t\t\t  when 'P' then (st2.prijs83 - ((st2.prijs83 * st2.bedr1)/100)) \n\t\t\t\t\t\t\t  when 'B' then (prijs83 - bedr1) end) as Gia_Moi\n\tfrom staffl st2\n\twhere st2.prijslijst = ?2\n\tand st2.AccountID is null\n\tand st2.validfrom = ?"</definedName>
    <definedName name="ExactAddinReports" hidden="1">3</definedName>
    <definedName name="item" localSheetId="5">[2]Items!$1:$1048576</definedName>
    <definedName name="item" localSheetId="4">[3]Items!$1:$1048576</definedName>
    <definedName name="item">Items!$1:$1048576</definedName>
    <definedName name="items" localSheetId="5">[2]Items!$1:$1048576</definedName>
    <definedName name="items" localSheetId="4">[3]Items!$1:$1048576</definedName>
    <definedName name="items">Items!$1:$1048576</definedName>
    <definedName name="Report2.Header" localSheetId="1">Laptop!#REF!</definedName>
    <definedName name="Report2.Header" localSheetId="5">'TB kỹ thuật số '!$A$4:$J$4</definedName>
    <definedName name="Report2.Header" localSheetId="4">'TB van phong'!$A$5:$J$5</definedName>
    <definedName name="Report2.Header">'Màn hình '!$A$5:$J$5</definedName>
    <definedName name="Report2.Range" localSheetId="1">Laptop!$A$4:$E$28</definedName>
    <definedName name="Report2.Range" localSheetId="5">'TB kỹ thuật số '!$A$5:$J$30</definedName>
    <definedName name="Report2.Range" localSheetId="4">'TB van phong'!$A$6:$J$22</definedName>
    <definedName name="Report2.Range">'Màn hình '!$A$6:$J$22</definedName>
    <definedName name="Report3.Header">Items!$A$2:$AK$2</definedName>
    <definedName name="Report3.Range">Items!$A$3:$AK$47</definedName>
    <definedName name="theoky" localSheetId="1">[1]parameter!$A$6</definedName>
    <definedName name="theoky" localSheetId="5">[2]parameter!$A$6</definedName>
    <definedName name="theoky" localSheetId="4">[3]parameter!$A$6</definedName>
    <definedName name="theoky">parameter!$A$6</definedName>
  </definedNames>
  <calcPr calcId="144525"/>
</workbook>
</file>

<file path=xl/calcChain.xml><?xml version="1.0" encoding="utf-8"?>
<calcChain xmlns="http://schemas.openxmlformats.org/spreadsheetml/2006/main">
  <c r="E58" i="10"/>
  <c r="E57"/>
  <c r="E56"/>
  <c r="E55"/>
  <c r="E54"/>
  <c r="E53"/>
  <c r="E52"/>
  <c r="E51"/>
  <c r="E50"/>
  <c r="E49"/>
  <c r="E48"/>
  <c r="E47"/>
  <c r="E46"/>
  <c r="E45"/>
  <c r="E44"/>
  <c r="E43"/>
  <c r="E42"/>
  <c r="E41"/>
  <c r="E40"/>
  <c r="E39"/>
  <c r="E38"/>
  <c r="E37"/>
  <c r="E36"/>
  <c r="E35"/>
  <c r="E34"/>
  <c r="E33"/>
  <c r="E5" i="11"/>
  <c r="E6"/>
  <c r="E7"/>
  <c r="E8"/>
  <c r="E9"/>
  <c r="E10"/>
  <c r="E11"/>
  <c r="E12"/>
  <c r="E13"/>
  <c r="E14"/>
  <c r="E15"/>
  <c r="E16"/>
  <c r="E17"/>
  <c r="E18"/>
  <c r="E19"/>
  <c r="E20"/>
  <c r="E21"/>
  <c r="E22"/>
  <c r="E23"/>
  <c r="E24"/>
  <c r="E25"/>
  <c r="E26"/>
  <c r="E27"/>
  <c r="E28"/>
  <c r="E29"/>
  <c r="E4"/>
  <c r="E106" i="10" l="1"/>
  <c r="E105"/>
  <c r="E104"/>
  <c r="E103"/>
  <c r="E102"/>
  <c r="E101"/>
  <c r="E100"/>
  <c r="E99"/>
  <c r="E98"/>
  <c r="E97"/>
  <c r="E96"/>
  <c r="E95"/>
  <c r="E94"/>
  <c r="E93"/>
  <c r="E92"/>
  <c r="E91"/>
  <c r="E90"/>
  <c r="E89"/>
  <c r="E88"/>
  <c r="E87"/>
  <c r="E86"/>
  <c r="E85"/>
  <c r="E84"/>
  <c r="E83"/>
  <c r="E82"/>
  <c r="E81"/>
  <c r="E80"/>
  <c r="E78"/>
  <c r="E77"/>
  <c r="E76"/>
  <c r="E75"/>
  <c r="E74"/>
  <c r="E73"/>
  <c r="E72"/>
  <c r="E71"/>
  <c r="E70"/>
  <c r="E69"/>
  <c r="E68"/>
  <c r="E67"/>
  <c r="E66"/>
  <c r="E65"/>
  <c r="E64"/>
  <c r="E63"/>
  <c r="E62"/>
  <c r="E31"/>
  <c r="E30"/>
  <c r="E29"/>
  <c r="E28"/>
  <c r="E27"/>
  <c r="E26"/>
  <c r="E25"/>
  <c r="E24"/>
  <c r="E23"/>
  <c r="E22"/>
  <c r="E21"/>
  <c r="E20"/>
  <c r="E19"/>
  <c r="E18"/>
  <c r="E17"/>
  <c r="E16"/>
  <c r="E15"/>
  <c r="E14"/>
  <c r="E13"/>
  <c r="E12"/>
  <c r="E11"/>
  <c r="E10"/>
  <c r="E9"/>
  <c r="E8"/>
  <c r="E7"/>
  <c r="E6"/>
  <c r="E33" i="9"/>
  <c r="E32"/>
  <c r="E31"/>
  <c r="E30"/>
  <c r="E29"/>
  <c r="E28"/>
  <c r="E27"/>
  <c r="E26"/>
  <c r="E25"/>
  <c r="E24"/>
  <c r="E23"/>
  <c r="E22"/>
  <c r="E21"/>
  <c r="E16"/>
  <c r="E15"/>
  <c r="E14"/>
  <c r="E13"/>
  <c r="E12"/>
  <c r="E11"/>
  <c r="E10"/>
  <c r="E9"/>
  <c r="E8"/>
  <c r="E7"/>
  <c r="E6"/>
  <c r="E5"/>
  <c r="E4"/>
  <c r="E31" i="8" l="1"/>
  <c r="E30"/>
  <c r="E29"/>
  <c r="E28"/>
  <c r="E27"/>
  <c r="E26"/>
  <c r="E25"/>
  <c r="E24"/>
  <c r="E23"/>
  <c r="E22"/>
  <c r="E21"/>
  <c r="E20"/>
  <c r="E19"/>
  <c r="E18"/>
  <c r="E17"/>
  <c r="E16"/>
  <c r="E15"/>
  <c r="E14"/>
  <c r="E13"/>
  <c r="E12"/>
  <c r="E11"/>
  <c r="E10"/>
  <c r="E9"/>
  <c r="E8"/>
  <c r="E7"/>
  <c r="E6"/>
  <c r="E5"/>
  <c r="E22" i="7" l="1"/>
  <c r="E21"/>
  <c r="E20"/>
  <c r="E19"/>
  <c r="E18"/>
  <c r="E17"/>
  <c r="E16"/>
  <c r="E15"/>
  <c r="E14"/>
  <c r="E13"/>
  <c r="E12"/>
  <c r="E11"/>
  <c r="E10"/>
  <c r="E9"/>
  <c r="E8"/>
  <c r="E7"/>
  <c r="E6"/>
  <c r="B4" i="3" l="1"/>
  <c r="B1"/>
  <c r="B6"/>
  <c r="B2"/>
  <c r="B5"/>
  <c r="B3"/>
</calcChain>
</file>

<file path=xl/sharedStrings.xml><?xml version="1.0" encoding="utf-8"?>
<sst xmlns="http://schemas.openxmlformats.org/spreadsheetml/2006/main" count="1301" uniqueCount="521">
  <si>
    <t>STT</t>
  </si>
  <si>
    <t>Gia1.Gia_Cu</t>
  </si>
  <si>
    <t>Gia2.Gia_Moi</t>
  </si>
  <si>
    <t>Gia_Chenh</t>
  </si>
  <si>
    <t>Tên sản phẩm</t>
  </si>
  <si>
    <t>Giá cũ</t>
  </si>
  <si>
    <t>BH</t>
  </si>
  <si>
    <t>MaNhom</t>
  </si>
  <si>
    <t>TenNHOM</t>
  </si>
  <si>
    <t>MaSP</t>
  </si>
  <si>
    <t>TenSP</t>
  </si>
  <si>
    <t>i.TextDescription</t>
  </si>
  <si>
    <t>Assortment1</t>
  </si>
  <si>
    <t>Assortment2</t>
  </si>
  <si>
    <t>Assortment3</t>
  </si>
  <si>
    <t>Assortment4</t>
  </si>
  <si>
    <t>Assortment5</t>
  </si>
  <si>
    <t>Assortment6</t>
  </si>
  <si>
    <t>Assortment7</t>
  </si>
  <si>
    <t>Assortment8</t>
  </si>
  <si>
    <t>Assortment9</t>
  </si>
  <si>
    <t>Assortment10</t>
  </si>
  <si>
    <t>i.UserField_01</t>
  </si>
  <si>
    <t>i.UserField_02</t>
  </si>
  <si>
    <t>i.UserField_03</t>
  </si>
  <si>
    <t>i.UserField_04</t>
  </si>
  <si>
    <t>i.UserField_05</t>
  </si>
  <si>
    <t>i.UserField_06</t>
  </si>
  <si>
    <t>i.UserField_07</t>
  </si>
  <si>
    <t>i.UserField_08</t>
  </si>
  <si>
    <t>i.UserField_09</t>
  </si>
  <si>
    <t>i.UserField_10</t>
  </si>
  <si>
    <t>i.UserNumber_01</t>
  </si>
  <si>
    <t>i.UserNumber_02</t>
  </si>
  <si>
    <t>i.UserNumber_03</t>
  </si>
  <si>
    <t>i.UserNumber_05</t>
  </si>
  <si>
    <t>i.UserNumber_06</t>
  </si>
  <si>
    <t>i.UserNumber_07</t>
  </si>
  <si>
    <t>i.UserNumber_08</t>
  </si>
  <si>
    <t>i.UserNumber_09</t>
  </si>
  <si>
    <t>i.UserNumber_10</t>
  </si>
  <si>
    <t>gia.Gia_Moi</t>
  </si>
  <si>
    <t>title</t>
  </si>
  <si>
    <t>VNĐ</t>
  </si>
  <si>
    <t>Gia2.validfrom</t>
  </si>
  <si>
    <t>gia2.validto</t>
  </si>
  <si>
    <t>c10.description</t>
  </si>
  <si>
    <t>GTT</t>
  </si>
  <si>
    <t>DVT</t>
  </si>
  <si>
    <t>TK</t>
  </si>
  <si>
    <t>Tiet_kiem</t>
  </si>
  <si>
    <t>gia.Gia_cu</t>
  </si>
  <si>
    <t>gia.giamoi</t>
  </si>
  <si>
    <t>--gia.validfrom</t>
  </si>
  <si>
    <t>i.Description</t>
  </si>
  <si>
    <t>11</t>
  </si>
  <si>
    <t>BLS</t>
  </si>
  <si>
    <t>05/09/2015</t>
  </si>
  <si>
    <t>06/09/2015</t>
  </si>
  <si>
    <t>Thiết bị mạng</t>
  </si>
  <si>
    <t>Asus</t>
  </si>
  <si>
    <t>ROW.ASU.N10E</t>
  </si>
  <si>
    <t>Bộ định tuyến Không dây ASUS RTN10E</t>
  </si>
  <si>
    <t>Bộ định tuyến Không dây Asus RTN10E (4 cổng/ tốc độ mạng 10/100/100Mbps/ tốc độ Wifi 150Mbps/ 1 Ăngten)</t>
  </si>
  <si>
    <t>Gia thị trường:</t>
  </si>
  <si>
    <t>Tiết kiệm:</t>
  </si>
  <si>
    <t>Dlink</t>
  </si>
  <si>
    <t>ROW.DLI.DIR600M</t>
  </si>
  <si>
    <t>Bộ định tuyến Không dây DLink DIR600M</t>
  </si>
  <si>
    <t>Bộ định tuyến Không dây Dlink DIR600M (4 cổng /tốc độ mạng 10/100Mbps /tốc độ Wifi 150Mbps/ 1 Ăngten)</t>
  </si>
  <si>
    <t>ROW.DLI.DIR890L</t>
  </si>
  <si>
    <t>Bộ định tuyến Không dây DLink DIR-890L</t>
  </si>
  <si>
    <t>Bộ định tuyến Không dây Dlink DIR-890L (3 băng tần chuẩn AC 3200 (2.4Ghz:600Mbps+ 5GHz:1300Mbps + 5Ghz 1300Mbps), 6 ăng-ten Dual-band)</t>
  </si>
  <si>
    <t>TP-Link</t>
  </si>
  <si>
    <t>ROW.TPL.TLWPA2220KIT</t>
  </si>
  <si>
    <t>Bộ mở rộng Internet qua đường điện TPLink TL-WPA2220KIT</t>
  </si>
  <si>
    <t>Bộ mở rộng Internet qua đường điện TP-Link TL-WPA2220KIT (hỗ trợ WiFi tốc độ 300Mbps, tốc độ truyền dữ liệu cao lên tới 200Mbps trên đường dây dài tới 300 mét.Giao diện: Cổng 10/100Mbps Ethernet)</t>
  </si>
  <si>
    <t>ROW.TPL.WDR4300</t>
  </si>
  <si>
    <t>Bộ định tuyến Không dây TP-Link WDR4300</t>
  </si>
  <si>
    <t>Bộ định tuyến Không dây TP-Link WDR4300 (4 cổng /tốc độ mạng 10/100/1000Mbps /tốc độ Wifi 750Mbps/ 3 Ăngten)</t>
  </si>
  <si>
    <t>ROW.TPL.WR740N</t>
  </si>
  <si>
    <t>Bộ định tuyến Không dây TP-Link WR740N</t>
  </si>
  <si>
    <t>Bộ định tuyến Không dây TP-Link WR740N (4 cổng /tốc độ mạng 10/100Mbps /tốc độ Wifi 150Mbps/ 1 Ăngten)</t>
  </si>
  <si>
    <t>ROW.TPL.WR841HP</t>
  </si>
  <si>
    <t>Bộ định tuyến Không dây TP-Link WR841HP</t>
  </si>
  <si>
    <t>Bộ định tuyến Không dây TP-Link WR841HP (4 cổng /tốc độ mạng 10/100Mbps /tốc độ Wifi 300Mbps/ 2 ăngten rời 8dBi)</t>
  </si>
  <si>
    <t>ROW.TPL.WR841N</t>
  </si>
  <si>
    <t>Bộ định tuyến Không dây TP-Link WR841N</t>
  </si>
  <si>
    <t>Bộ định tuyến Không dây TP-Link WR841N (4 cổng /tốc độ mạng 10/100Mbps /tốc độ Wifi 300Mbps/ 2 Ăngten)</t>
  </si>
  <si>
    <t>ROW.TPL.WR941ND</t>
  </si>
  <si>
    <t>Bộ định tuyến Không dây TP-Link WR941ND</t>
  </si>
  <si>
    <t>Bộ định tuyến Không dây TP-Link WR941ND (4 cổng /tốc độ mạng 10/100Mbps /tốc độ Wifi 300Mbps/ 3 Ăngten)</t>
  </si>
  <si>
    <t>Máy in, máy quét</t>
  </si>
  <si>
    <t>Brother</t>
  </si>
  <si>
    <t>PRL.BRO.HL1211W</t>
  </si>
  <si>
    <t>Máy in laser Brother HL-1211W</t>
  </si>
  <si>
    <t>Máy in laser Brother HL-1211W (A4/A5/20ppm/2400x600Dpi/ 32Mb/ in wifi)</t>
  </si>
  <si>
    <t>PRL.BRO.HL2240D</t>
  </si>
  <si>
    <t>Máy in laser Brother HL-2240D</t>
  </si>
  <si>
    <t>Máy in laser Brother HL-2240D(A4/A5/24ppm/2400x600Dpi/8Mb/In 2 mặt tự động)</t>
  </si>
  <si>
    <t>PRL.BRO.HLL2361DN</t>
  </si>
  <si>
    <t>Máy in laser Brother HL-L2361DN</t>
  </si>
  <si>
    <t>Máy in laser Brother HL-L2361DN(A4/A5/30ppm/2400x600Dpi/32Mb/In mạng/In 2 mặt tự động)</t>
  </si>
  <si>
    <t>PRL.BRO.L2321D</t>
  </si>
  <si>
    <t>Máy in laser Brother HL-L2321D</t>
  </si>
  <si>
    <t>Máy in laser Brother HL-L2321D(A4/A5/30ppm/2400x600Dpi/8Mb/In 2 mặt tự động)</t>
  </si>
  <si>
    <t>Canon</t>
  </si>
  <si>
    <t>PRL.CAN.LBP6030</t>
  </si>
  <si>
    <t>Máy in laser Canon LBP6030</t>
  </si>
  <si>
    <t>Máy in laser Canon LBP6030 (A4/A5/19ppm/2400x600Dpi/2Mb)</t>
  </si>
  <si>
    <t>PRL.CAN.LBP6030W</t>
  </si>
  <si>
    <t>Máy in laser Canon LBP6030W</t>
  </si>
  <si>
    <t>Máy in laser Canon LBP6030W (A4/A5/19ppm/2400x600Dpi/2Mb/Wifi)</t>
  </si>
  <si>
    <t>PRL.CAN.LBP6200D</t>
  </si>
  <si>
    <t>Máy in laser Canon LBP6200D</t>
  </si>
  <si>
    <t>Máy in laser Canon LBP6200D(A4/A5/25ppm/2400x600Dpi/8Mb/In 2 mặt tự động)</t>
  </si>
  <si>
    <t>HP</t>
  </si>
  <si>
    <t>PRL.HP.P1102W</t>
  </si>
  <si>
    <t>Máy in laser HP P1102W</t>
  </si>
  <si>
    <t>Máy in laser HP P1102W(A4/A5/18ppm/600x600Dpi/8Mb/In không dây)</t>
  </si>
  <si>
    <t>Bộ định tuyến không dây</t>
  </si>
  <si>
    <t>10/100Mbps</t>
  </si>
  <si>
    <t>RTN10E</t>
  </si>
  <si>
    <t>1 ăng ten</t>
  </si>
  <si>
    <t>Wifi 150Mbps</t>
  </si>
  <si>
    <t>4 cổng Lan+ 1 cổng WAN</t>
  </si>
  <si>
    <t>Chuẩn WEP 64-bit, WEP 128-bit, WPA2-PSK, WPA-PSK, WPA-Enterprise , WPA2-Doanh nghiệp, Radius với 802.1x, WPS hỗ trợ</t>
  </si>
  <si>
    <t>168 x 124 x 30 mm (LxWxH)</t>
  </si>
  <si>
    <t>DIR600M</t>
  </si>
  <si>
    <t>1 ăng-ten 5dBi</t>
  </si>
  <si>
    <t>4 portx10/100 LAN, 1portx10/100 WAN</t>
  </si>
  <si>
    <t>Hỗ trợ: Lặp sóng, khuếch đại sóng (Repeater cho hầu hết các thiết bị mạng phát sóng ở băng tần 2.4GHz). Dùng cho Căn hộ 1-2 Tầng</t>
  </si>
  <si>
    <t>10/100/1000Mbps</t>
  </si>
  <si>
    <t>DlR-890L</t>
  </si>
  <si>
    <t>6 ăng-ten Dual-band</t>
  </si>
  <si>
    <t>3 băng tần chuẩn AC 3200 (2.4Ghz:600Mbps+ 5GHz:1300Mbps + 5Ghz 1300Mbps)</t>
  </si>
  <si>
    <t>IPV6, Media server-USB Shareport Mobile 1x3.0 + 1x2.0(chia sẽ dữ liệu+máy in nội bộ), Guestzone (tạo mạng riêng cho Khách truy cặp), QRS Mobile, 4port x1Gbps LAN, 1port x1Gpbs WAN.</t>
  </si>
  <si>
    <t>Smart Connect: cân bằng tải kết nối Wi-Fi cho 3 băng tần (dùng 1 tên Wi-Fi cho cả 3 bằng tần).Smart Beam: Tối ưu kết nối không dây, xem phim HD, game online, công việc độ nhạy cao cùng lúc cho nhiều thiết bị không dây; Hỗ trợ: CLOUD-myd</t>
  </si>
  <si>
    <t>Bộ mở rộng Internet qua đường dây điện</t>
  </si>
  <si>
    <t>TL-WPA2220KI</t>
  </si>
  <si>
    <t>Ăng-ten ngầm</t>
  </si>
  <si>
    <t>10/100 Mbps</t>
  </si>
  <si>
    <t>300 Mbps</t>
  </si>
  <si>
    <t>1 cổng Lan</t>
  </si>
  <si>
    <t>Chuẩn Homeplug AV cung cấp tốc độ truyền tải dữ liệu cao lên đến 200Mbps qua đường dây điện có sẵn trong nhà, lý tưởng cho việc xem video HD hoặc 3D và chơi trò chơi trực tuyến</t>
  </si>
  <si>
    <t>TL-WDR4300</t>
  </si>
  <si>
    <t>3 Ăng-ten</t>
  </si>
  <si>
    <t>Sở hữu đồng thời hai kết nối 2.4GHz tốc độ 300Mbps và kết nối 5GHz tốc độ 450Mbps</t>
  </si>
  <si>
    <t>4 cổng LAN 10/100/1000Mbps/ 1 cổng WAN 10/100/1000Mbps/ 2 cổng USB 2.0</t>
  </si>
  <si>
    <t>2 cổng USB – Dễ dàng chia sẻ máy in nội bộ và tập tin &amp; đa phương tiện với các thiết bị trong mạng hoặc từ xa thông qua máy chủ FTP. Guess Network Access (Truy cập Mạng Khách) cung cấp truy cập Wi-Fi an toàn cho khách.</t>
  </si>
  <si>
    <t>TL-WR740N</t>
  </si>
  <si>
    <t>1 Ăng-ten</t>
  </si>
  <si>
    <t>4 cổng LAN 10/100Mbps/ 1 cổng WAN 10/100Mbps</t>
  </si>
  <si>
    <t>Tốc độ dữ liệu không dây lên đến150Mbps, rất lý tưởng để xem video trực tuyến, chơi game online và gọi điện thoại qua internet. Mã hóa bảo mật không dây một cách dễ dàng bằng cách nhấn nút QSS</t>
  </si>
  <si>
    <t>TL-WR841HP(HG)</t>
  </si>
  <si>
    <t>2 Ăng-ten 8dBi</t>
  </si>
  <si>
    <t>Wifi 300Mbps</t>
  </si>
  <si>
    <t>Tốc độ không dây tuyệt hảo qua khoảng cách xa mang lại cho bạn một trải nghiệm truy cập mạng thú vị hơn cho toàn bộ không gian căn nhà của bạn.</t>
  </si>
  <si>
    <t>TL-WR841N</t>
  </si>
  <si>
    <t>2 Ăng-ten</t>
  </si>
  <si>
    <t>Tốc độ không dây chuẩn N lên đến 300Mbps, rất thuận lợi để sử dụng cho các ứng dụng nhảy cảm như xem video HD trực tuyến</t>
  </si>
  <si>
    <t>TL-WR941ND</t>
  </si>
  <si>
    <t>3 Ăng-ten có thể tháo rời nâng cấp.</t>
  </si>
  <si>
    <t>Ba ăng ten gắn ngoài làm tăng sự ổn định và vững mạnh với kết nối không dây, Kiểm soát băng thông dựa trên IP cho phép quản trị viên có thể quyết định bao nhiêu băng thông được phân bổ cho mỗi máy tính.</t>
  </si>
  <si>
    <t>Màn hình máy tính</t>
  </si>
  <si>
    <t>MON.AOC.E2180SWN</t>
  </si>
  <si>
    <t>Màn hình AOC 20.7InchLED E2180SWN</t>
  </si>
  <si>
    <t>Màn hình AOC E2180SWN (LED 20.7Inch)</t>
  </si>
  <si>
    <t>Màn hình</t>
  </si>
  <si>
    <t>AOC</t>
  </si>
  <si>
    <t>1920x1080</t>
  </si>
  <si>
    <t>LED</t>
  </si>
  <si>
    <t>E2180SWN</t>
  </si>
  <si>
    <t>5ms</t>
  </si>
  <si>
    <t>90°/65°</t>
  </si>
  <si>
    <t>20.000.000:1</t>
  </si>
  <si>
    <t>200cd/m2</t>
  </si>
  <si>
    <t>D-Sub</t>
  </si>
  <si>
    <t>Cáp nguồn, cáp tín hiệu, tài liệu hướng dẫn sử dụng…</t>
  </si>
  <si>
    <t>Máy in laser đen trắng</t>
  </si>
  <si>
    <t>32Mb</t>
  </si>
  <si>
    <t>A4/A5</t>
  </si>
  <si>
    <t>USB</t>
  </si>
  <si>
    <t>HL-1211W</t>
  </si>
  <si>
    <t>A4, Letter, A5</t>
  </si>
  <si>
    <t>Lên đến 20 trang/phút</t>
  </si>
  <si>
    <t>600 x 600 dpi</t>
  </si>
  <si>
    <t>Khay giấy 150 tờ, Chế độ tiết kiệm điện 0.5W (chế độ ngủ), Thiết kế nhỏ gọn, Công nghệ chống kẹt giấy (Hassle-free)- Giá vật tư chính hãng rất thấp - Thương hiệu nhật bản - tạo nên độ tin cậy cao</t>
  </si>
  <si>
    <t>Brother TN1010</t>
  </si>
  <si>
    <t>8Mb</t>
  </si>
  <si>
    <t>HL-2240D</t>
  </si>
  <si>
    <t>A4, Letter, B5 (ISO/JIS), A5, B6 (ISO), A6, Legal, Folio, Exe</t>
  </si>
  <si>
    <t>Lên đến 24 trang/phút</t>
  </si>
  <si>
    <t>2,400 x 600dpi</t>
  </si>
  <si>
    <t>Khay giấy 250 trang, Chế độ tiết kiệm điện 0.9W (chế độ ngủ)</t>
  </si>
  <si>
    <t>Brother TN2260/TN2280</t>
  </si>
  <si>
    <t>USB/ LAN</t>
  </si>
  <si>
    <t>HL-L2361DN</t>
  </si>
  <si>
    <t>Lên đến 30 trang/phút</t>
  </si>
  <si>
    <t>TN-2385, drum DR-2385.</t>
  </si>
  <si>
    <t>HL-L2321D</t>
  </si>
  <si>
    <t>19ppm</t>
  </si>
  <si>
    <t>2Mb</t>
  </si>
  <si>
    <t>LBP6030</t>
  </si>
  <si>
    <t>A4, B5, A5, Legal*1, Letter, Executive, 16K, Envelope COM10, Envelope Monarch, Envelope C5, Envelope DL.</t>
  </si>
  <si>
    <t>18 trang/phút</t>
  </si>
  <si>
    <t>600 x 600dpi</t>
  </si>
  <si>
    <t>Khay nạp giấy (chuẩn) 150 tờ (định lượng 80g/m2)/Khay đỡ bản in 	100 tờ (giấy ra úp  mặt xuống)</t>
  </si>
  <si>
    <t>mực 325</t>
  </si>
  <si>
    <t>N/A</t>
  </si>
  <si>
    <t>USB/ WIFI</t>
  </si>
  <si>
    <t>LBP6030W</t>
  </si>
  <si>
    <t>A4, B5, A5, Legal*1, Letter, Executive, 16K, Envelope COM10, Envelope Monarch, Envelope C5, Envelope DL</t>
  </si>
  <si>
    <t>Khổ A4: 	18 trang/phút/ Khổ Letter: 	19 trang/phút</t>
  </si>
  <si>
    <t xml:space="preserve"> 600 x 600dpi</t>
  </si>
  <si>
    <t>Cartridge mực 325: 1.600 trang/ (Cartridge mực đi kèm: 700 trang)</t>
  </si>
  <si>
    <t>LBP6200D</t>
  </si>
  <si>
    <t>A4 / B5 / A5 / LGL / LTR / EXE / 16K / Kích thước tùy chọn COM10 / Monarch / C5 / DL / ISO-B5 / ảnh cỡ thẻ index Chiều rộng: 76,2 - 215,9mm x Chiều dài: 127 - 355,6mm</t>
  </si>
  <si>
    <t>25ppm / 26ppm</t>
  </si>
  <si>
    <t>2400 x 600dpi</t>
  </si>
  <si>
    <t>Khay giấy cassette 250 tờ, khay tay 1 tờ</t>
  </si>
  <si>
    <t>Canon EP326</t>
  </si>
  <si>
    <t>P1102W-CF456A</t>
  </si>
  <si>
    <t>A4,A5,A6,B5,postcards,envelopes (C5, DL, B5)</t>
  </si>
  <si>
    <t>Up to 18 ppm</t>
  </si>
  <si>
    <t>Khay giấy vào 150 tờ/ khay giấy ra : 100 tờ</t>
  </si>
  <si>
    <t>HP CE285A</t>
  </si>
  <si>
    <t>Máy tính xách tay</t>
  </si>
  <si>
    <t>LAP.ACE.E3112C52TNX.MRLSV.001</t>
  </si>
  <si>
    <t>MTXT Acer Aspire E3-112-C52T NX.MRLSV.001 (Màu bạc)</t>
  </si>
  <si>
    <t>Máy tính xách tay Acer Aspire E3-112-C52T NX.MRLSV.001 (Celeron N2840 2.16Ghz-2Mb/ Ram 2Gb/ HDD 500Gb/ 11.6Inch/ VGA onboard Intel HD Graphics/ Camera/ Bluetooth/ Card reader/ 3Cell/ Windows 8.1 Bing/ Silver)</t>
  </si>
  <si>
    <t>Acer</t>
  </si>
  <si>
    <t>Celeron</t>
  </si>
  <si>
    <t>N2840</t>
  </si>
  <si>
    <t>2Gb</t>
  </si>
  <si>
    <t>500Gb</t>
  </si>
  <si>
    <t>VGA onboard</t>
  </si>
  <si>
    <t>11.6Inch</t>
  </si>
  <si>
    <t>Intel HD Graphics</t>
  </si>
  <si>
    <t>Aspire E3</t>
  </si>
  <si>
    <t>112-C52T NX.MRLSV.001</t>
  </si>
  <si>
    <t>12.16Ghz-2Mb</t>
  </si>
  <si>
    <t>LAN, Wifi, Bluetooth</t>
  </si>
  <si>
    <t>1 x USB 2.0
1 x USB 3.0
1 x HDMI
1 x Card Reader</t>
  </si>
  <si>
    <t>Windows 8.1 Bing</t>
  </si>
  <si>
    <t>21.9 x 21.1 x 2.1</t>
  </si>
  <si>
    <t>Silver</t>
  </si>
  <si>
    <t>LAP.ACE.E5571559RNX.MLTSV.006</t>
  </si>
  <si>
    <t>MTXT Acer Aspire E5 571-559R NX.MLTSV.006 (Iron)</t>
  </si>
  <si>
    <t>Máy tính xách tay Acer Aspire E5 571-559R NX.MLTSV.006 (Core i5 5200U 2.2Ghz-3Mb/ Ram 4Gb/ HDD 500Gb/ 15.6Inch/ VGA onboard Intel HD Graphics/ DVDRW/ Camera/ Bluetooth/ Card reader/ 6cell/ Dos/ Iron)</t>
  </si>
  <si>
    <t>Core i5</t>
  </si>
  <si>
    <t>5200U</t>
  </si>
  <si>
    <t>4Gb</t>
  </si>
  <si>
    <t>15.6Inch</t>
  </si>
  <si>
    <t>Aspire E5</t>
  </si>
  <si>
    <t>571-559R NX.MLTSV.006</t>
  </si>
  <si>
    <t>2.2Ghz-3Mb</t>
  </si>
  <si>
    <t>DVDRW</t>
  </si>
  <si>
    <t>2 x USB 2.0
1 x USB 3.0
1 x HDMI
1 x VGA
Card Reader</t>
  </si>
  <si>
    <t>Linux</t>
  </si>
  <si>
    <t>38.1 x 25.6 x 2.5</t>
  </si>
  <si>
    <t>Iron</t>
  </si>
  <si>
    <t>LAP.ACE.E577136V9NX.MNXSV.001</t>
  </si>
  <si>
    <t>MTXT Acer Aspire E5-771-36V9 NX.MNXSV.001 (Màu xám bạc)</t>
  </si>
  <si>
    <t>Máy tính xách tay Acer Aspire E5-771-36V9 NX.MNXSV.001 (Core i3 4005U 1.7Ghz-3Mb/ Ram 4Gb/ HDD 500Gb/ 17.3Inch/ VGA onboard Intel HD Graphics/ DVDRW/ Camera/ Bluetooth/ Card reader/ 4cell/ Dos/ Iron)</t>
  </si>
  <si>
    <t>Core i3</t>
  </si>
  <si>
    <t>4005U</t>
  </si>
  <si>
    <t>17.3Inch</t>
  </si>
  <si>
    <t>771-36V9 NX.MNXSV.001</t>
  </si>
  <si>
    <t>1.7Ghz-3Mb</t>
  </si>
  <si>
    <t>LAP.DEL.31470PTGW1.S</t>
  </si>
  <si>
    <t>MTXT Dell Inspiron 3147-0PTGW1 (Màu bạc)</t>
  </si>
  <si>
    <t>Máy tính xách tay Dell Inspiron 3147-0PTGW1 (Pentium N3530 2.16Ghz-2Mb/ Ram 4Gb/ HDD 500Gb/ 11.6Inch/ VGA onboard Intel HD Graphics/ Camera/Bluetooth/Readercard / Touch screen/ 3cell / Win 8/ Silver)</t>
  </si>
  <si>
    <t>Dell</t>
  </si>
  <si>
    <t>Pentium</t>
  </si>
  <si>
    <t>N3530</t>
  </si>
  <si>
    <t>11.6Inch, Touch screen</t>
  </si>
  <si>
    <t>Inspiron</t>
  </si>
  <si>
    <t>3147-0PTGW1</t>
  </si>
  <si>
    <t>2.16Ghz-2Mb</t>
  </si>
  <si>
    <t>Wifi, Bluetooth</t>
  </si>
  <si>
    <t xml:space="preserve">1 x USB 2.0
1 x USB 3.0
1 x HDMI
Card Reader
</t>
  </si>
  <si>
    <t>Windows 8.1</t>
  </si>
  <si>
    <t>30 x 20.1 x 2.1</t>
  </si>
  <si>
    <t>Màn hình xoay 360 độ</t>
  </si>
  <si>
    <t>LAP.DEL.3450F63M01.B</t>
  </si>
  <si>
    <t>MTXT Dell Latitude 3450-F63M01 (Màu đen)</t>
  </si>
  <si>
    <t>Máy tính xách tay Dell Latitude 3450-F63M01 (Core i3-5005U 2.0Ghz-3Mb/ Ram 4Gb/ HDD 500Gb/ 14.0Inch/ VGA onboard Intel HD Graphics/ Camera/ Bluetooth/ Readercard / 3cell/ Dos/ Black)</t>
  </si>
  <si>
    <t>5005U</t>
  </si>
  <si>
    <t>14.0Inch</t>
  </si>
  <si>
    <t>Latitude</t>
  </si>
  <si>
    <t>3450-F63M01</t>
  </si>
  <si>
    <t>2.0Ghz-3Mb</t>
  </si>
  <si>
    <t>Không có</t>
  </si>
  <si>
    <t xml:space="preserve">1 x USB 2.0
2 x USB 3.0
1 x VGA
Card Reader
</t>
  </si>
  <si>
    <t>Dos</t>
  </si>
  <si>
    <t>34.6 x 24.5 x 2.5</t>
  </si>
  <si>
    <t>Black</t>
  </si>
  <si>
    <t>LAP.DEL.3450L4I5H015.B</t>
  </si>
  <si>
    <t>MTXT Dell Latitude 3450 - L4I5H015 (Màu đen)</t>
  </si>
  <si>
    <t>Máy tính xách tay Dell Latitude 3450 - L4I5H015 Black (Core i5-5200U 2.2Ghz-4Mb/ Ram 8Gb/ HDD 500Gb/ 14.0Inch Touch screen/ VGA onboard Intel HD Graphics/ DVDRW/ Camera/ Bluetooth/ Readercard/ 4cell/ Dos/ Black)</t>
  </si>
  <si>
    <t>8Gb</t>
  </si>
  <si>
    <t>14.0Inch TouchScreen</t>
  </si>
  <si>
    <t>3450 - L4I5H015</t>
  </si>
  <si>
    <t xml:space="preserve">1 x USB 2.0
2 x USB 3.0
1 x VGA1 x HDMI
Card Reader
</t>
  </si>
  <si>
    <t>Thiết kế mỏng nhẹ, màn hình cảm ứng. Dòng sản phẩm cho doanh nhân</t>
  </si>
  <si>
    <t>LAP.DEL.3458TXTGH1</t>
  </si>
  <si>
    <t>MTXT Dell Inspiron 3458 - TXTGH1 (Màu đen)</t>
  </si>
  <si>
    <t>Máy tính xách tay DELL Inspiron 3458 - TXTGH1 Black (Core i3-4005U 1.7Ghz-3Mb/ Ram 4Gb/ HDD 500Gb/ 14.0Inch/ VGA onboard Intel HD Graphics 4400/ Camera/ Bluetooth/ Readercard/ 4cell/ Dos/ Black)</t>
  </si>
  <si>
    <t>Intel HD Graphics 4400</t>
  </si>
  <si>
    <t>3458 - TXTGH1</t>
  </si>
  <si>
    <t xml:space="preserve">1 x USB 3.0
2 x USB 2.0
1 x HDMI
Card Reader
</t>
  </si>
  <si>
    <t>34.6 x 24.6 x 2.1</t>
  </si>
  <si>
    <t>LAP.DEL.3542DND6X2.B</t>
  </si>
  <si>
    <t>MTXT Dell Inspiron 3542-DND6X2 (Màu đen)</t>
  </si>
  <si>
    <t>MTXT Dell Inspiron 3542-DND6X2 Black (Core i3- 4030U 1.9Ghz-3Mb/ Ram 2Gb/ HDD 500Gb/ 15.6Inch/ VGA rời Nvidia GT820M 2Gb/ DVDRW/ Camera/ Bluetooth/ Readercard/ 4cell/ Dos/ Black)</t>
  </si>
  <si>
    <t>4030U</t>
  </si>
  <si>
    <t>VGA rời</t>
  </si>
  <si>
    <t>Nvidia GT820M 2Gb</t>
  </si>
  <si>
    <t>3542-DND6X2</t>
  </si>
  <si>
    <t>1.9Ghz-3Mb</t>
  </si>
  <si>
    <t xml:space="preserve">2 x USB 2.0
1 x USB 3.0
1 x HDMI
Card Reader
</t>
  </si>
  <si>
    <t>38.1 x 26.7 x 2.6</t>
  </si>
  <si>
    <t>LAP.DEL.3558P9DYT1</t>
  </si>
  <si>
    <t>MTXT Dell Inspiron 3558 - P9DYT1 (Màu đen)</t>
  </si>
  <si>
    <t>MTXT Dell Inspiron 3558 - P9DYT1 Black (Core i5- 5200U 2.2Ghz-3Mb/ Ram 4Gb/ HDD 1Tb/ 15.6Inch/ VGA onboard Intel HD Graphics/ Camera/ Bluetooth/ Readercard/ 4cell/ Dos/ Black)</t>
  </si>
  <si>
    <t>1Tb</t>
  </si>
  <si>
    <t>3558 - P9DYT1</t>
  </si>
  <si>
    <t>LAP.DEL.5448RJNPG2.S</t>
  </si>
  <si>
    <t>MTXT Dell Inspiron 5448-RJNPG2 (Màu bạc) - Vỏ nhôm</t>
  </si>
  <si>
    <t>Máy tính xách tay DELL Inspiron 5448-RJNPG2 (Core i5- 5200U 2.2Ghz-3Mb/ Ram 4Gb/ HDD 500Gb/ 14.0Inch/ VGA rời Raedon HD R7 M265 2Gb/ Camera/ Bluetooth/ Readercard/ 3cell/ Windows 8.1 SL/ Silver)</t>
  </si>
  <si>
    <t>Raedon HD R7 M265 2Gb</t>
  </si>
  <si>
    <t>5448-RJNPG2</t>
  </si>
  <si>
    <t xml:space="preserve">1 x USB 2.0
2 x USB 3.0
1 x HDMI
Card Reader
</t>
  </si>
  <si>
    <t>Windows 8.1 SL</t>
  </si>
  <si>
    <t>34.2 x 24.6 x 2.1</t>
  </si>
  <si>
    <t>LAP.DEL.5558DPXRD1</t>
  </si>
  <si>
    <t>MTXT Dell Inspiron 5558 - DPXRD1 (Màu đen)</t>
  </si>
  <si>
    <t>Máy tính xách tay DELL Inspiron 5558 - DPXRD1 (Core i5- 5200U 2.2Ghz-3Mb/ Ram 4Gb/ HDD 1Tb/ 15.6Inch/ VGA onboard Intel HD Graphics/ Camera/ Bluetooth/ Readercard/ 4cell/ Windows 8.1/ Black)</t>
  </si>
  <si>
    <t>5558 - DPXRD1</t>
  </si>
  <si>
    <t>38 x 25.9 x 2.2</t>
  </si>
  <si>
    <t>LAP.DEL.7348AP57G01TI34500W8.1</t>
  </si>
  <si>
    <t>MTXT Dell Inspiron 7348A P57G001-TI34500W8.1 (Màu bạc)</t>
  </si>
  <si>
    <t>Máy tính xách tay DELL Inspiron 7348A P57G001-TI34500W8.1 (Core i3- 5010U 2.1Ghz-3Mb/ Ram 4Gb/ HDD 500Gb/ 13.3 Inch Touch screen/ VGA onboard Intel HD Graphics 5500/ Camera/ Bluetooth/ Readercard/ 3cell/ Win 8.1/ Sliver)</t>
  </si>
  <si>
    <t>5010U</t>
  </si>
  <si>
    <t>13.3Inch, Touch screen</t>
  </si>
  <si>
    <t>Intel HD Graphics 5500</t>
  </si>
  <si>
    <t>7348A P57G001-TI34500W8.1</t>
  </si>
  <si>
    <t>2.1Ghz-3Mb</t>
  </si>
  <si>
    <t>33 x 22.2 x 1.9</t>
  </si>
  <si>
    <t>LAP.DEL.754870055069.S</t>
  </si>
  <si>
    <t>MTXT Dell Inspiron 7548-70055069 (Màu bạc) - Vỏ nhôm</t>
  </si>
  <si>
    <t>Máy tính xách tay DELL Inspiron 7548-70055069 (Core i5- 5200U 2.2Ghz-3Mb/ Ram 6Gb/ HDD 500Gb/ 15.6Inch/ VGA rời Radeon R7 M270 4Gb/ Camera/ Bluetooth/ Readercard / 4cell/ Windows 8.1 SL/ Sliver)</t>
  </si>
  <si>
    <t>6Gb</t>
  </si>
  <si>
    <t>Radeon R7 M270 4Gb</t>
  </si>
  <si>
    <t>7548-70055069</t>
  </si>
  <si>
    <t>4 x USB 3.0
1 x HDMI
Card Reader</t>
  </si>
  <si>
    <t>37.9 x 25.5 x 2.1</t>
  </si>
  <si>
    <t>LAP.DEL.754870055808.S</t>
  </si>
  <si>
    <t>MTXT Dell Inspiron 7548-70055808 (Màu bạc) - Vỏ nhôm</t>
  </si>
  <si>
    <t>Máy tính xách tay DELL Inspiron 7548-70055808 (Core i5- 5200U 2.2Ghz-3Mb/ Ram 6Gb/ HDD 500Gb/ 15.6Inch/ VGA rời Radeon R7 M270 4Gb/ Camera/ Bluetooth/ Readercard / 4cell/ Dos/ Sliver)</t>
  </si>
  <si>
    <t>7548-70055808</t>
  </si>
  <si>
    <t>LAP.HP.15P047TU.K2P48PA</t>
  </si>
  <si>
    <t>MTXT HP Pavilion 15-p047TU K2P48PA Bạc</t>
  </si>
  <si>
    <t>Máy tính xách tay HP Pavilion 15-p047TU K2P48PA - Sliver (Core i3- 4030U 1.9GHz-3Mb/ Ram 4Gb/ HDD 500Gb/ 15.6Inch/ VGA onboard Intel HD Graphics/ DVDRW/ Camera/ Bluetooth/ Card reader /4cell / Windows 8.1)</t>
  </si>
  <si>
    <t>Pavilion</t>
  </si>
  <si>
    <t>15-p047TU K2P48PA</t>
  </si>
  <si>
    <t>DVDSM</t>
  </si>
  <si>
    <t>2 x USB 3.0
1 x USB 2.0
Audio
Combo Jack (headphone and mic)
1 x HDMI 
card reader</t>
  </si>
  <si>
    <t>38.45 x 26 x 2.39</t>
  </si>
  <si>
    <t>Thiết kế thời trang, công nghệ âm thanh cao cấp Beats Audio</t>
  </si>
  <si>
    <t>LAP.HP.15R208TU.L0K19PA</t>
  </si>
  <si>
    <t>MTXT HP15 15-r208TU L0K19PA</t>
  </si>
  <si>
    <t>Máy tính xách tay HP15 15-r208TU L0K19PA - Sliver (Core i3- 5010U 2.1Ghz-3Mb/ Ram 4Gb/ HDD 500Gb/ 15.6Inch/ VGA onboard Intel HD Graphics 4400/ DVDSM/ Camera/ Bluetooth/ Card reader /4cell / Dos)</t>
  </si>
  <si>
    <t>HP15</t>
  </si>
  <si>
    <t>15-r208TU L0K19PA</t>
  </si>
  <si>
    <t>1 x USB 3.0
1 x USB 2.0
Audio
Combo Jack (headphone and mic)
1 x HDMI 
card reader</t>
  </si>
  <si>
    <t>37.8 x 25.9 x 2.53</t>
  </si>
  <si>
    <t>LAP.HP.450G2K9R20PA</t>
  </si>
  <si>
    <t>MTXT HP ProBook 450 G2 K9R20PA</t>
  </si>
  <si>
    <t>Máy tính xách tay HP ProBook 450 G2 K9R20PA - Black (Core i5- 4210U 1.7Ghz-3Mb/ Ram 4Gb/ HDD 500Gb/ 15.6Inch/ VGA rời AMD Radeon R5 M255 2Gb/ DVDSM/Camera/ Bluetooth/ Card reader /4cell / Dos/ FingerPrint)</t>
  </si>
  <si>
    <t>4210U</t>
  </si>
  <si>
    <t>Radeon R5 M255 2Gb</t>
  </si>
  <si>
    <t>ProBook</t>
  </si>
  <si>
    <t>450 G2 K9R20PA</t>
  </si>
  <si>
    <t>2 x USB 3.0
2 x USB 2.0
Audio
Combo Jack (headphone and mic)
1 x VGA 
1 x HDMI 
card reader</t>
  </si>
  <si>
    <t>37.5 x 26.2 x 2.34</t>
  </si>
  <si>
    <t>LAP.HP.450G2M1V32PA</t>
  </si>
  <si>
    <t>MTXT HP ProBook 450 G2 M1V32PA (Màu đen) - Vỏ nhôm</t>
  </si>
  <si>
    <t>Máy tính xách tay HP ProBook 450 G2 M1V32PA Black (Core i7- 5500U 2.4Ghz-4Mb/ Ram 8Gb/ HDD 1Tb/ 15.6Inch/ VGA rời AMD Radeon R5 M255 2Gb/ DVDSM/Camera/ Bluetooth/ Card reader / 4cell/ Dos/ FingerPrint)</t>
  </si>
  <si>
    <t>Core i7</t>
  </si>
  <si>
    <t>5500U</t>
  </si>
  <si>
    <t>450 G2 M1V32PA</t>
  </si>
  <si>
    <t>2.4Ghz-4Mb</t>
  </si>
  <si>
    <t>Vỏ nhôm cao cấp</t>
  </si>
  <si>
    <t>LAP.HP.450G2M3M66PA</t>
  </si>
  <si>
    <t>MTXT HP ProBook 450 G2 M3M66PA</t>
  </si>
  <si>
    <t>Máy tính xách tay HP ProBook 450 G2 M3M66PA - Black (Core i5- 5200U 2.2Ghz-3Mb/ Ram 8Gb/ HDD 1Tb/ 15.6Inch/ VGA rời AMD Radeon R5 M255 2Gb/ DVDSM/Camera/ Bluetooth/ Card reader /4cell / Dos/ FingerPrint)</t>
  </si>
  <si>
    <t>450 G2 M3M66PA</t>
  </si>
  <si>
    <t>LAP.HP.PAV14AB016TUM4X66PA</t>
  </si>
  <si>
    <t>MTXT HP Pavilion 14-AB016TU M4X66PA (Màu đỏ)</t>
  </si>
  <si>
    <t>Máy tính xách tay HP Pavilion 14-AB016TU M4X66PA Red (Core i3- 5010U 2.1GHz-3Mb/ Ram 4Gb/ HDD 500Gb/ 14.0Inch/ VGA onboard Intel HD Graphics 4400/ DVDRW/ Camera/ Bluetooth/ Card reader/ 4cell/ Dos)</t>
  </si>
  <si>
    <t>14-AB016TU M4X66PA</t>
  </si>
  <si>
    <t>Red</t>
  </si>
  <si>
    <t>Thiết kế thời trang, âm thanh chất lượng cao</t>
  </si>
  <si>
    <t>LAP.HP.PAV5AB070TUM4Y34PA</t>
  </si>
  <si>
    <t>MTXT HP Pavilion 15-AB070TX M4Y34PA (Màu bạc)</t>
  </si>
  <si>
    <t>Máy tính xách tay HP Pavilion 15-AB070TX M4Y34PA Silver(Core i5-5200U 2.2GHz-3Mb/ Ram 4Gb/ HDD 500Gb/ 15.6Inch/ VGA rời Nvidia GT940M 2Gb/ DVDRW/ Camera/ Bluetooth/ Card reader/ 4cell/ Dos)</t>
  </si>
  <si>
    <t>Nvidia GT940M 2Gb</t>
  </si>
  <si>
    <t>15-AB070TX M4Y34PA</t>
  </si>
  <si>
    <t>LAP.LEN.10080MH0002VN</t>
  </si>
  <si>
    <t>MTXT Lenovo Ideapad 100-14IBY 80MH0002VN (Màu đen)</t>
  </si>
  <si>
    <t>Máy tính xách tay Lenovo Ideapad 100-14IBY 80MH0002VN Black (Celeron N2840 2.16Ghz-1Mb/ Ram 2Gb/ HDD 500Gb/ 14.0Inch/ VGA onboard Intel HD Graphics/ Camera/ Bluetooth/ Readercard/ 2cell/ Dos)</t>
  </si>
  <si>
    <t>Lenovo</t>
  </si>
  <si>
    <t>Ideapad 100-14IBY</t>
  </si>
  <si>
    <t>80MH0002VN</t>
  </si>
  <si>
    <t>2.16Ghz-1Mb</t>
  </si>
  <si>
    <t>2 x USB 2.0
1 x USB 3.0
1 x HDMI
 1 x VGA
Card Reader</t>
  </si>
  <si>
    <t>34.9 x 20.5 x 3.3</t>
  </si>
  <si>
    <t>Thiết kế mỏng, thời lượng pin lên tới 6 tiếng</t>
  </si>
  <si>
    <t>LAP.LEN.G40706675</t>
  </si>
  <si>
    <t>MTXT Lenovo G4070 59436675 (Màu đen)</t>
  </si>
  <si>
    <t>Máy tính xách tay Lenovo G4070 59436675 (Core i3- 4005U 1.7Ghz-3Mb/ Ram 2Gb/ HDD 500Gb/ 14.0Inch/ VGA onboard Intel HD Graphics/ DVDRW/ Camera/ Bluetooth/ Readercard/ 4cell/ Dos/ Black)</t>
  </si>
  <si>
    <t>G4070</t>
  </si>
  <si>
    <t>37.4 x 24.3 x 2.6</t>
  </si>
  <si>
    <t>LAP.LEN.G50706676</t>
  </si>
  <si>
    <t>MTXT Lenovo G5070 59436676 (Màu đen)</t>
  </si>
  <si>
    <t>Máy tính xách tay Lenovo G5070 59436676 (Core i3- 4005U 1.7Ghz-3Mb/ Ram 2Gb/ HDD 500Gb/ 15.6Inch/ VGA onboard Intel HD Graphics/ DVDRW/ Camera/ Bluetooth/ Readercard / 4cell/ Dos/ Black)</t>
  </si>
  <si>
    <t>G5070</t>
  </si>
  <si>
    <t>38.4 x 26.5 x 2.5</t>
  </si>
  <si>
    <t>LAP.LEN.U417080JT000KVN</t>
  </si>
  <si>
    <t>MTXT Lenovo U4170 - 80JT000KVN (Màu đen) - Vỏ nhôm</t>
  </si>
  <si>
    <t>Máy tính xách tay Lenovo U4170 - 80JT000KVN Black (Core i3- 4030U 1.9Ghz-3Mb/ Ram 4Gb/ HDD 500Gb/ 14.0Inch/ VGA onboard Intel HD Graphics 4400/ Camera/ Bluetooth/ Readercard / 4cell/ Dos/ Black)</t>
  </si>
  <si>
    <t>U4170</t>
  </si>
  <si>
    <t>80JT000KVN</t>
  </si>
  <si>
    <t>2 x USB 2.0
1 x USB 3.0
1 x HDMI
Card Reader</t>
  </si>
  <si>
    <t>34.0 x 24.0 x 1.95</t>
  </si>
  <si>
    <t>Vỏ nhôm cao cấp, siêu mỏng nhẹ</t>
  </si>
  <si>
    <t>LAP.LEN.YOGA5001480N4007KVN</t>
  </si>
  <si>
    <t>MTXT Lenovo Yoga 500 14 - 80N4007KVN (Màu trắng)</t>
  </si>
  <si>
    <t>Máy tính xách tay Lenovo Yoga 500 14 - 80N4007KVN White(Core i5-5200U 2.2Ghz-3Mb/ Ram 4Gb/ 500Gb/ 14.0Inch Full HD/ VGA onboard Intel HD Graphics 5500/ Camera/ Bluetooth/ Readercard / 3cell/ Windows 8.1)</t>
  </si>
  <si>
    <t>Yoga 500 14</t>
  </si>
  <si>
    <t>80N4007KVN</t>
  </si>
  <si>
    <t>1 x USB 2.0
1 x USB 3.0
1 x HDMI
Card Reader</t>
  </si>
  <si>
    <t>White</t>
  </si>
  <si>
    <t>Màn hình Full HD</t>
  </si>
  <si>
    <t>LAP.LEN.YOGA50080N7000QVN</t>
  </si>
  <si>
    <t>MTXT Lenovo Yoga 500 - 80N7000QVN (Màu đen)</t>
  </si>
  <si>
    <t>Máy tính xách tay Lenovo Yoga 500 - 80N7000QVN Black (Core i3-4030U 1.9Ghz-3Mb/ Ram 4Gb/ 500Gb/ 15.6Inch Full HD/ VGA onboard Intel HD Graphics 4400/ Camera/ Bluetooth/ Readercard / 3cell/ Windows 8.1)</t>
  </si>
  <si>
    <t>15.6Inch TouchScreen</t>
  </si>
  <si>
    <t>Yoga 500</t>
  </si>
  <si>
    <t>80N7000QVN</t>
  </si>
  <si>
    <t>Giá cuối tuần</t>
  </si>
  <si>
    <t>Mức giản giá</t>
  </si>
  <si>
    <t>DANH SÁCH CÁC SẢN PHẨM GIÁ TỐT CUỐI TUẦN
(Áp dụng 05-06/08/2015)</t>
  </si>
  <si>
    <t>Giá mới</t>
  </si>
  <si>
    <t>Chênh lệch giá bán</t>
  </si>
  <si>
    <t>Máy quay KTS Sony Handycam HDR-PJ440E-Đen</t>
  </si>
  <si>
    <t>Máy ảnh KTS Sony Cyber shot DSC W830-Đen</t>
  </si>
  <si>
    <t>Máy ảnh KTS Sony Cyber shot DSC W830-Hồng</t>
  </si>
  <si>
    <t>Máy ảnh KTS Sony Cyber shot DSC W830-Tím</t>
  </si>
  <si>
    <t>Máy ảnh KTS Sony Cyber shot DSCWX350-Hồng</t>
  </si>
  <si>
    <t>Ổ cứng lắp ngoài Samsung M3 Portable 2Tb 5400rpm</t>
  </si>
  <si>
    <t>Ổ cứng lắp ngoài Seagate Backup Plus 2Tb 3.5-Đen</t>
  </si>
  <si>
    <t>Ổ cứng lắp ngoài Seagate Expansion 2Tb 2.5''-USB3.0</t>
  </si>
  <si>
    <t>Ổ cứng lắp ngoài Seagate Slim 500Gb 5400rpm-Black</t>
  </si>
  <si>
    <t>Ổ cứng lắp ngoài Toshiba Canvio Connect 2Tb-Đen</t>
  </si>
  <si>
    <t>Ổ cứng lắp ngoài Toshiba Canvio Connect II 1Tb-Đen</t>
  </si>
  <si>
    <t>Ổ cứng lắp ngoài Western Element 1Tb 5400rpm</t>
  </si>
  <si>
    <t>Ổ cứng lắp ngoài Western Element 500Gb 5400rpm</t>
  </si>
  <si>
    <t>Ổ cứng lắp ngoài Western Ultra 2Tb 5400rpm- Blue</t>
  </si>
  <si>
    <t>Ổ cứng lắp ngoài Western Ultra 500Gb 5400rpm New- Black</t>
  </si>
  <si>
    <t>Ổ cứng lắp ngoài Western Ultra Metal 1Tb 5400rpm- Bạc</t>
  </si>
  <si>
    <t>Máy nghe nhạc Sony NWZ B183 4Gb - Black</t>
  </si>
  <si>
    <t>Máy ghi âm Sony ICD-PX440 4Gb - Black</t>
  </si>
  <si>
    <t>Loa Mini Bluetooth Dausen TR-AS058</t>
  </si>
  <si>
    <t>Loa Mini Bluetooth Dausen TR-AS063</t>
  </si>
  <si>
    <t>Loa Mini Bluetooth Dausen TR-AS067</t>
  </si>
  <si>
    <t>Loa Microlab 2.1 FC360</t>
  </si>
  <si>
    <t>Loa Microlab 2.1 FC362</t>
  </si>
  <si>
    <t>Loa Microlab 2.1 FC50</t>
  </si>
  <si>
    <t>Loa Microlab 2.1 M280</t>
  </si>
  <si>
    <t>Loa Microlab 2.1 M820</t>
  </si>
  <si>
    <t>Loa Microlab 4.1 TMN3</t>
  </si>
  <si>
    <t>DANH SÁCH SẢN PHẨM GIÁ TỐT CUỐI TUẦN
(Áp dụng 05-06/09/2015)</t>
  </si>
  <si>
    <t>Diễn giải sản phẩm</t>
  </si>
  <si>
    <t>Giá cũ
(VNĐ)</t>
  </si>
  <si>
    <t>Giá mới
(VNĐ)</t>
  </si>
  <si>
    <t>Thay đổi giá bán
(VNĐ)</t>
  </si>
  <si>
    <r>
      <rPr>
        <b/>
        <u/>
        <sz val="11"/>
        <rFont val="Times New Roman"/>
        <family val="1"/>
        <charset val="163"/>
      </rPr>
      <t>NOTES</t>
    </r>
    <r>
      <rPr>
        <b/>
        <sz val="11"/>
        <rFont val="Times New Roman"/>
        <family val="1"/>
      </rPr>
      <t>:
 - Không giao hàng, chỉ áp dụng khách hàng đến cửa hàng và thanh toán tiền mặt</t>
    </r>
  </si>
  <si>
    <t xml:space="preserve">Thiết bị kỹ thuật số </t>
  </si>
  <si>
    <t>Thiết bị mạng</t>
  </si>
  <si>
    <t xml:space="preserve">Màn hình </t>
  </si>
  <si>
    <t>Laptop</t>
  </si>
  <si>
    <t>Điện thoại DĐ Gionee E7 Mini-Đen (Lõi tám 1.7Ghz/ 4.7Inch/ 8.0Mp/ 16Gb/ 1Gb/ 2100mAh)</t>
  </si>
  <si>
    <t>Điện thoại DĐ Gionee E7 Mini-Trắng (Lõi tám 1.7Ghz/ 4.7Inch/ 8.0Mp/ 16Gb/ 1Gb/ 2100mAh)</t>
  </si>
  <si>
    <t>Điện thoại DĐ Gionee Gpad G3-Đen (Lõi tứ 1.2Ghz/ 5.5Inch/ 5.0Mp/ 8Gb/ 1Gb)</t>
  </si>
  <si>
    <t>Điện thoại DĐ Gionee Gpad G5-Đen (Lõi sáu 1.5Ghz/ 5.5Inch/ 8.0Mp/ 8Gb/ 1Gb/ 2400mAh)</t>
  </si>
  <si>
    <t>Điện thoại DĐ Gionee Elife S5.5-Đen (Lõi tám 1.7Ghz/ 5.0Inch/ 13.0Mp/ 16Gb/ 2Gb/2300mAh)</t>
  </si>
  <si>
    <t>Điện thoại DĐ Gionee Elife S5.5-Trắng (Lõi tám 1.7Ghz/ 5.0Inch/ 13.0Mp/ 16Gb/ 2Gb/2300mAh)</t>
  </si>
  <si>
    <t>Điện thoại DĐ Gionee S90-Xám(260Ghz/ 2.6Inch/ 32Mb/ 128Mb/1.3MP)</t>
  </si>
  <si>
    <t>Điện thoại DĐ Gionee V4S-Trắng (Lõi tứ 1.3Ghz/ 4.5Inch/ 5.0Mp/ 8Gb/ 1Gb/1800mAh)</t>
  </si>
  <si>
    <t>Điện thoại DĐ Gionee V5-Đen (Lõi tứ 1.3Ghz/ 4.7Inch/ 8.0Mp/ 8Gb/ 1Gb)</t>
  </si>
  <si>
    <t>Điện thoại DĐ Lenovo A536-Trắng (Lõi tứ 1.3Ghz/ 5.0Inch/ 5.0Mp/ 8Gb/ 1Gb)</t>
  </si>
  <si>
    <t>Điện thoại DĐ LG G4 Stylus - Xám (MTK 6592, 8 nhân, 1.4 GHz/ 5.7 Inch/ 13MP/ 8GB/ 1GB)</t>
  </si>
  <si>
    <t>Điện thoại DĐ LG G4 Stylus - Trắng (MTK 6592, 8 nhân, 1.4 GHz/ 5.7 Inch/ 13MP/ 8GB/ 1GB)</t>
  </si>
  <si>
    <t>Điện thoại DĐ Masstel A115-Đen đỏ</t>
  </si>
  <si>
    <t>Điện thoại DĐ Masstel A215-Trắng</t>
  </si>
  <si>
    <t>Điện thoại DĐ Masstel I235-Đen Bạc</t>
  </si>
  <si>
    <t>Điện thoại DĐ Microsoft Lumia 540- Trắng (Qualcomm Snapdragon 200, 4 nhân, 1.2 GHz/1Gb/ 8Gb/ 5.0Inch/ Windows 8.1/2200mAh)</t>
  </si>
  <si>
    <t>Điện thoại DĐ Microsoft Lumia 640- Cam (Lõi tứ 1.2Ghz/ 5.0Inch/ 8.0Mp/ 8Gb/ 1Gb/2500mAh)</t>
  </si>
  <si>
    <t>Điện thoại DĐ Nokia RM-969 N220-Đỏ (RAM 8MB/ 2.5(GPRS/EDGE)/ TFT 262K(320x240/ 2.4”)/ 2.0MP/ 10MB/ hỗ trợ MicroSD 32GB/ Bluetooth 2.1+EDR/ Âm thanh 3.5mm/ BL-5C/ 1020mAh Chờ: 576h (24ngày) Gọi: 13h/ HĐH: S30)</t>
  </si>
  <si>
    <t>Điện thoại DĐ Nokia RM-969 N220-Vàng (RAM 8MB/ 2.5(GPRS/EDGE)/ TFT 262K(320x240/ 2.4”)/ 2.0MP/ 10MB/ hỗ trợ MicroSD 32GB/ Bluetooth 2.1+EDR/ Âm thanh 3.5mm/ BL-5C/ 1020mAh Chờ: 576h (24ngày) Gọi: 13h/ HĐH: S30)</t>
  </si>
  <si>
    <t>Điện thoại DĐ NOKIA RM-944 108 (2 sim 2 sóng) - Red</t>
  </si>
  <si>
    <t>Điện thoại DĐ Sony Xperia C3-Đen (Lõi tứ 1.2Ghz/ 5.5Inch/ 8.0Mp/ 8Gb/ 1Gb/ 2500mAh)</t>
  </si>
  <si>
    <t>Điện thoại DĐ Sony Xperia C3-Trắng (Lõi tứ 1.2Ghz/ 5.5Inch/ 8.0Mp/ 8Gb/ 1Gb/ 2500mAh)</t>
  </si>
  <si>
    <t>Điện thoại DĐ Sony Xperia M2 Aqua D2403 - Đen(Lõi tứ 1.2Ghz/ 4.8Inch/ 8.0Mp/ 8Gb/ 1Gb/2300mAh)</t>
  </si>
  <si>
    <t>Điện thoại DĐ Sony Xperia M2 Aqua D2403 - Trắng (Lõi tứ 1.2Ghz/ 4.8Inch/ 8.0Mp/ 8Gb/ 1Gb/2300mAh)</t>
  </si>
  <si>
    <t>Điện thoại DĐ Wiko Rainbow Up-Đen (Lõi tứ 1.3Ghz/ 5.0Inch/ 5.0Mp/ 8Gb/ 1Gb/ 2800mAh)</t>
  </si>
  <si>
    <t>Điện thoại DĐ Wiko Rainbow Up-Trắng (Lõi tứ 1.3Ghz/ 5.0Inch/ 5.0Mp/ 8Gb/ 1Gb/ 2800mAh)</t>
  </si>
  <si>
    <t xml:space="preserve">Điện thoại </t>
  </si>
</sst>
</file>

<file path=xl/styles.xml><?xml version="1.0" encoding="utf-8"?>
<styleSheet xmlns="http://schemas.openxmlformats.org/spreadsheetml/2006/main">
  <numFmts count="2">
    <numFmt numFmtId="43" formatCode="_(* #,##0.00_);_(* \(#,##0.00\);_(* &quot;-&quot;??_);_(@_)"/>
    <numFmt numFmtId="164" formatCode="_(* #,##0_);_(* \(#,##0\);_(* &quot;-&quot;??_);_(@_)"/>
  </numFmts>
  <fonts count="33">
    <font>
      <sz val="11"/>
      <color theme="1"/>
      <name val="Calibri"/>
      <family val="2"/>
      <scheme val="minor"/>
    </font>
    <font>
      <sz val="11"/>
      <color theme="1"/>
      <name val="Calibri"/>
      <family val="2"/>
      <charset val="163"/>
      <scheme val="minor"/>
    </font>
    <font>
      <sz val="10"/>
      <name val="Arial"/>
      <family val="2"/>
    </font>
    <font>
      <sz val="10"/>
      <name val="Times New Roman"/>
      <family val="1"/>
    </font>
    <font>
      <b/>
      <sz val="10"/>
      <name val="Times New Roman"/>
      <family val="1"/>
    </font>
    <font>
      <b/>
      <sz val="10"/>
      <name val="Times New Roman"/>
      <family val="1"/>
      <charset val="163"/>
    </font>
    <font>
      <sz val="11"/>
      <color theme="1"/>
      <name val="Calibri"/>
      <family val="2"/>
      <scheme val="minor"/>
    </font>
    <font>
      <sz val="8.5"/>
      <color theme="1"/>
      <name val="Times New Roman"/>
      <family val="1"/>
    </font>
    <font>
      <b/>
      <sz val="11"/>
      <color rgb="FF3F3F3F"/>
      <name val="Calibri"/>
      <family val="2"/>
      <scheme val="minor"/>
    </font>
    <font>
      <sz val="10"/>
      <color theme="1"/>
      <name val="Times New Roman"/>
      <family val="1"/>
    </font>
    <font>
      <b/>
      <sz val="10"/>
      <color theme="1"/>
      <name val="Times New Roman"/>
      <family val="1"/>
    </font>
    <font>
      <i/>
      <sz val="10"/>
      <color theme="0"/>
      <name val="Times New Roman"/>
      <family val="1"/>
    </font>
    <font>
      <b/>
      <sz val="10"/>
      <color theme="1"/>
      <name val="Times New Roman"/>
      <family val="1"/>
      <charset val="163"/>
    </font>
    <font>
      <sz val="10"/>
      <color theme="1"/>
      <name val="Times New Roman"/>
      <family val="1"/>
      <charset val="163"/>
    </font>
    <font>
      <b/>
      <i/>
      <sz val="10"/>
      <color theme="0"/>
      <name val="Times New Roman"/>
      <family val="1"/>
      <charset val="163"/>
    </font>
    <font>
      <b/>
      <sz val="12"/>
      <name val="Times New Roman"/>
      <family val="1"/>
      <charset val="163"/>
    </font>
    <font>
      <sz val="12"/>
      <name val="Times New Roman"/>
      <family val="1"/>
      <charset val="163"/>
    </font>
    <font>
      <i/>
      <sz val="12"/>
      <name val="Times New Roman"/>
      <family val="1"/>
      <charset val="163"/>
    </font>
    <font>
      <b/>
      <i/>
      <sz val="12"/>
      <name val="Times New Roman"/>
      <family val="1"/>
      <charset val="163"/>
    </font>
    <font>
      <b/>
      <sz val="18"/>
      <color theme="1"/>
      <name val="Times New Roman"/>
      <family val="1"/>
    </font>
    <font>
      <b/>
      <sz val="12"/>
      <name val="Times New Roman"/>
      <family val="1"/>
    </font>
    <font>
      <b/>
      <sz val="11"/>
      <name val="Times New Roman"/>
      <family val="1"/>
    </font>
    <font>
      <sz val="12"/>
      <color theme="1"/>
      <name val="Times New Roman"/>
      <family val="1"/>
    </font>
    <font>
      <b/>
      <sz val="11"/>
      <name val="Times New Roman"/>
      <family val="1"/>
      <charset val="163"/>
    </font>
    <font>
      <b/>
      <u/>
      <sz val="11"/>
      <name val="Times New Roman"/>
      <family val="1"/>
      <charset val="163"/>
    </font>
    <font>
      <b/>
      <sz val="11"/>
      <color theme="1"/>
      <name val="Times New Roman"/>
      <family val="1"/>
    </font>
    <font>
      <sz val="12"/>
      <name val="Times New Roman"/>
      <family val="1"/>
    </font>
    <font>
      <b/>
      <sz val="18"/>
      <color theme="1"/>
      <name val="Times New Roman"/>
      <family val="1"/>
      <charset val="163"/>
    </font>
    <font>
      <sz val="11"/>
      <color theme="1"/>
      <name val="Times New Roman"/>
      <family val="1"/>
      <charset val="163"/>
    </font>
    <font>
      <sz val="11"/>
      <name val="Times New Roman"/>
      <family val="1"/>
      <charset val="163"/>
    </font>
    <font>
      <b/>
      <sz val="11"/>
      <color theme="1"/>
      <name val="Times New Roman"/>
      <family val="1"/>
      <charset val="163"/>
    </font>
    <font>
      <sz val="10"/>
      <color theme="1"/>
      <name val="Cambria"/>
      <family val="1"/>
      <charset val="163"/>
      <scheme val="major"/>
    </font>
    <font>
      <b/>
      <sz val="14"/>
      <name val="Times New Roman"/>
      <family val="1"/>
      <charset val="163"/>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C000"/>
        <bgColor indexed="64"/>
      </patternFill>
    </fill>
  </fills>
  <borders count="12">
    <border>
      <left/>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thin">
        <color rgb="FF3F3F3F"/>
      </right>
      <top style="double">
        <color rgb="FF3F3F3F"/>
      </top>
      <bottom/>
      <diagonal/>
    </border>
    <border>
      <left style="thin">
        <color rgb="FF3F3F3F"/>
      </left>
      <right style="thin">
        <color rgb="FF3F3F3F"/>
      </right>
      <top style="double">
        <color rgb="FF3F3F3F"/>
      </top>
      <bottom/>
      <diagonal/>
    </border>
    <border>
      <left style="thin">
        <color rgb="FF3F3F3F"/>
      </left>
      <right style="double">
        <color rgb="FF3F3F3F"/>
      </right>
      <top style="double">
        <color rgb="FF3F3F3F"/>
      </top>
      <bottom style="thin">
        <color indexed="64"/>
      </bottom>
      <diagonal/>
    </border>
    <border>
      <left style="thin">
        <color indexed="64"/>
      </left>
      <right style="thin">
        <color indexed="64"/>
      </right>
      <top style="thin">
        <color indexed="64"/>
      </top>
      <bottom style="thin">
        <color indexed="64"/>
      </bottom>
      <diagonal/>
    </border>
    <border>
      <left/>
      <right style="double">
        <color rgb="FF3F3F3F"/>
      </right>
      <top style="double">
        <color rgb="FF3F3F3F"/>
      </top>
      <bottom style="thin">
        <color indexed="64"/>
      </bottom>
      <diagonal/>
    </border>
    <border>
      <left/>
      <right/>
      <top/>
      <bottom style="thin">
        <color indexed="64"/>
      </bottom>
      <diagonal/>
    </border>
  </borders>
  <cellStyleXfs count="7">
    <xf numFmtId="0" fontId="0" fillId="0" borderId="0"/>
    <xf numFmtId="43" fontId="6" fillId="0" borderId="0" applyFont="0" applyFill="0" applyBorder="0" applyAlignment="0" applyProtection="0"/>
    <xf numFmtId="0" fontId="2" fillId="0" borderId="0"/>
    <xf numFmtId="0" fontId="7" fillId="0" borderId="0"/>
    <xf numFmtId="0" fontId="8" fillId="2" borderId="5" applyNumberFormat="0" applyAlignment="0" applyProtection="0"/>
    <xf numFmtId="9" fontId="6" fillId="0" borderId="0" applyFont="0" applyFill="0" applyBorder="0" applyAlignment="0" applyProtection="0"/>
    <xf numFmtId="0" fontId="1" fillId="0" borderId="0"/>
  </cellStyleXfs>
  <cellXfs count="150">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vertical="center" wrapText="1"/>
    </xf>
    <xf numFmtId="3" fontId="9" fillId="0" borderId="0" xfId="1" applyNumberFormat="1" applyFont="1" applyAlignment="1">
      <alignment horizontal="right" vertical="center" wrapText="1"/>
    </xf>
    <xf numFmtId="0" fontId="9" fillId="0" borderId="0" xfId="0" applyFont="1" applyAlignment="1">
      <alignment horizontal="left" vertical="center" wrapText="1"/>
    </xf>
    <xf numFmtId="0" fontId="4" fillId="3" borderId="0" xfId="0" applyFont="1" applyFill="1" applyAlignment="1">
      <alignment horizontal="center" vertical="center"/>
    </xf>
    <xf numFmtId="0" fontId="4" fillId="3" borderId="6" xfId="4" applyFont="1" applyFill="1" applyBorder="1" applyAlignment="1" applyProtection="1">
      <alignment horizontal="center" vertical="center" wrapText="1"/>
      <protection locked="0"/>
    </xf>
    <xf numFmtId="0" fontId="4" fillId="3" borderId="7" xfId="4" applyFont="1" applyFill="1" applyBorder="1" applyAlignment="1" applyProtection="1">
      <alignment horizontal="center" vertical="center" wrapText="1"/>
      <protection locked="0"/>
    </xf>
    <xf numFmtId="3" fontId="4" fillId="3" borderId="7" xfId="1" applyNumberFormat="1" applyFont="1" applyFill="1" applyBorder="1" applyAlignment="1" applyProtection="1">
      <alignment horizontal="center" vertical="center" wrapText="1"/>
      <protection locked="0"/>
    </xf>
    <xf numFmtId="0" fontId="11" fillId="0" borderId="0" xfId="0" applyFont="1" applyBorder="1" applyAlignment="1">
      <alignment horizontal="center" vertical="center"/>
    </xf>
    <xf numFmtId="3" fontId="4" fillId="3" borderId="8" xfId="1"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xf>
    <xf numFmtId="0" fontId="11" fillId="0" borderId="2" xfId="0" applyFont="1" applyBorder="1" applyAlignment="1">
      <alignment horizontal="left" vertical="center"/>
    </xf>
    <xf numFmtId="3" fontId="11" fillId="0" borderId="2" xfId="1" applyNumberFormat="1" applyFont="1" applyBorder="1" applyAlignment="1">
      <alignment horizontal="right" vertical="center"/>
    </xf>
    <xf numFmtId="3" fontId="11" fillId="0" borderId="3" xfId="1" applyNumberFormat="1" applyFont="1" applyBorder="1" applyAlignment="1">
      <alignment horizontal="right" vertical="center"/>
    </xf>
    <xf numFmtId="0" fontId="0" fillId="0" borderId="0" xfId="0" applyAlignment="1"/>
    <xf numFmtId="0" fontId="0" fillId="0" borderId="0" xfId="0" applyAlignment="1">
      <alignment horizontal="left" vertical="center"/>
    </xf>
    <xf numFmtId="3" fontId="11" fillId="0" borderId="0" xfId="0" applyNumberFormat="1" applyFont="1" applyBorder="1" applyAlignment="1">
      <alignment horizontal="center" vertical="center"/>
    </xf>
    <xf numFmtId="10" fontId="4" fillId="3" borderId="8" xfId="5" applyNumberFormat="1" applyFont="1" applyFill="1" applyBorder="1" applyAlignment="1" applyProtection="1">
      <alignment horizontal="center" vertical="center" wrapText="1"/>
      <protection locked="0"/>
    </xf>
    <xf numFmtId="10" fontId="11" fillId="0" borderId="0" xfId="5" applyNumberFormat="1" applyFont="1" applyBorder="1" applyAlignment="1">
      <alignment horizontal="center" vertical="center"/>
    </xf>
    <xf numFmtId="3" fontId="9" fillId="0" borderId="0" xfId="0" applyNumberFormat="1" applyFont="1" applyAlignment="1">
      <alignment horizontal="center" vertical="center"/>
    </xf>
    <xf numFmtId="10" fontId="9" fillId="0" borderId="0" xfId="5" applyNumberFormat="1" applyFont="1" applyAlignment="1">
      <alignment horizontal="center" vertical="center"/>
    </xf>
    <xf numFmtId="0" fontId="0" fillId="0" borderId="0" xfId="0" quotePrefix="1"/>
    <xf numFmtId="14" fontId="0" fillId="0" borderId="0" xfId="0" quotePrefix="1" applyNumberFormat="1"/>
    <xf numFmtId="3" fontId="12" fillId="0" borderId="0" xfId="1" applyNumberFormat="1" applyFont="1" applyAlignment="1">
      <alignment horizontal="right" vertical="center" wrapText="1"/>
    </xf>
    <xf numFmtId="3" fontId="5" fillId="3" borderId="7" xfId="1" applyNumberFormat="1" applyFont="1" applyFill="1" applyBorder="1" applyAlignment="1" applyProtection="1">
      <alignment horizontal="center" vertical="center" wrapText="1"/>
      <protection locked="0"/>
    </xf>
    <xf numFmtId="3" fontId="14" fillId="0" borderId="2" xfId="1" applyNumberFormat="1" applyFont="1" applyBorder="1" applyAlignment="1">
      <alignment horizontal="right" vertical="center"/>
    </xf>
    <xf numFmtId="164" fontId="3" fillId="0" borderId="0" xfId="1" applyNumberFormat="1" applyFont="1" applyAlignment="1">
      <alignment horizontal="right" vertical="center" wrapText="1"/>
    </xf>
    <xf numFmtId="164" fontId="4" fillId="3" borderId="7" xfId="1" applyNumberFormat="1" applyFont="1" applyFill="1" applyBorder="1" applyAlignment="1" applyProtection="1">
      <alignment horizontal="center" vertical="center" wrapText="1"/>
      <protection locked="0"/>
    </xf>
    <xf numFmtId="164" fontId="5" fillId="0" borderId="0" xfId="1" applyNumberFormat="1" applyFont="1" applyAlignment="1">
      <alignment horizontal="right" vertical="center" wrapText="1"/>
    </xf>
    <xf numFmtId="0" fontId="0" fillId="0" borderId="0" xfId="0" applyAlignment="1">
      <alignment wrapText="1"/>
    </xf>
    <xf numFmtId="3" fontId="13" fillId="0" borderId="0" xfId="1" applyNumberFormat="1" applyFont="1" applyAlignment="1">
      <alignment horizontal="right" vertical="center" wrapText="1"/>
    </xf>
    <xf numFmtId="0" fontId="15" fillId="0" borderId="0" xfId="0" applyFont="1" applyAlignment="1">
      <alignment horizontal="center" vertical="center"/>
    </xf>
    <xf numFmtId="0" fontId="16" fillId="0" borderId="0" xfId="0" applyFont="1" applyAlignment="1">
      <alignment horizontal="center" vertical="center"/>
    </xf>
    <xf numFmtId="3" fontId="16" fillId="0" borderId="0" xfId="0" applyNumberFormat="1" applyFont="1" applyAlignment="1">
      <alignment horizontal="center" vertical="center"/>
    </xf>
    <xf numFmtId="10" fontId="16" fillId="0" borderId="0" xfId="5" applyNumberFormat="1" applyFont="1" applyAlignment="1">
      <alignment horizontal="center" vertical="center"/>
    </xf>
    <xf numFmtId="0" fontId="16" fillId="0" borderId="0" xfId="0" applyFont="1" applyAlignment="1">
      <alignment vertical="center"/>
    </xf>
    <xf numFmtId="0" fontId="15" fillId="3" borderId="9" xfId="4" applyFont="1" applyFill="1" applyBorder="1" applyAlignment="1" applyProtection="1">
      <alignment horizontal="center" vertical="center" wrapText="1"/>
      <protection locked="0"/>
    </xf>
    <xf numFmtId="3" fontId="15" fillId="0" borderId="9" xfId="1" applyNumberFormat="1" applyFont="1" applyFill="1" applyBorder="1" applyAlignment="1" applyProtection="1">
      <alignment horizontal="center" vertical="center" wrapText="1"/>
      <protection locked="0"/>
    </xf>
    <xf numFmtId="164" fontId="15" fillId="0" borderId="9" xfId="1" applyNumberFormat="1" applyFont="1" applyFill="1" applyBorder="1" applyAlignment="1" applyProtection="1">
      <alignment horizontal="center" vertical="center" wrapText="1"/>
      <protection locked="0"/>
    </xf>
    <xf numFmtId="3" fontId="15" fillId="3" borderId="9" xfId="1" applyNumberFormat="1" applyFont="1" applyFill="1" applyBorder="1" applyAlignment="1" applyProtection="1">
      <alignment horizontal="center" vertical="center" wrapText="1"/>
      <protection locked="0"/>
    </xf>
    <xf numFmtId="3" fontId="15" fillId="3" borderId="10" xfId="1" applyNumberFormat="1" applyFont="1" applyFill="1" applyBorder="1" applyAlignment="1" applyProtection="1">
      <alignment horizontal="center" vertical="center" wrapText="1"/>
      <protection locked="0"/>
    </xf>
    <xf numFmtId="3" fontId="15" fillId="3" borderId="8" xfId="1" applyNumberFormat="1" applyFont="1" applyFill="1" applyBorder="1" applyAlignment="1" applyProtection="1">
      <alignment horizontal="center" vertical="center" wrapText="1"/>
      <protection locked="0"/>
    </xf>
    <xf numFmtId="10" fontId="15" fillId="3" borderId="8" xfId="5" applyNumberFormat="1" applyFont="1" applyFill="1" applyBorder="1" applyAlignment="1" applyProtection="1">
      <alignment horizontal="center" vertical="center" wrapText="1"/>
      <protection locked="0"/>
    </xf>
    <xf numFmtId="0" fontId="15" fillId="3" borderId="0" xfId="0" applyFont="1" applyFill="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left" vertical="center" wrapText="1"/>
    </xf>
    <xf numFmtId="3" fontId="17" fillId="0" borderId="9" xfId="1" applyNumberFormat="1" applyFont="1" applyFill="1" applyBorder="1" applyAlignment="1">
      <alignment horizontal="right" vertical="center"/>
    </xf>
    <xf numFmtId="3" fontId="18" fillId="0" borderId="9" xfId="1" applyNumberFormat="1" applyFont="1" applyFill="1" applyBorder="1" applyAlignment="1">
      <alignment horizontal="right" vertical="center"/>
    </xf>
    <xf numFmtId="3" fontId="17" fillId="0" borderId="9" xfId="1" applyNumberFormat="1" applyFont="1" applyBorder="1" applyAlignment="1">
      <alignment horizontal="right" vertical="center"/>
    </xf>
    <xf numFmtId="0" fontId="17" fillId="0" borderId="0" xfId="0" applyFont="1" applyBorder="1" applyAlignment="1">
      <alignment horizontal="center" vertical="center"/>
    </xf>
    <xf numFmtId="3" fontId="17" fillId="0" borderId="0" xfId="0" applyNumberFormat="1" applyFont="1" applyBorder="1" applyAlignment="1">
      <alignment horizontal="center" vertical="center"/>
    </xf>
    <xf numFmtId="10" fontId="17" fillId="0" borderId="0" xfId="5" applyNumberFormat="1" applyFont="1" applyBorder="1" applyAlignment="1">
      <alignment horizontal="center" vertical="center"/>
    </xf>
    <xf numFmtId="0" fontId="16" fillId="0" borderId="9" xfId="0" applyFont="1" applyBorder="1" applyAlignment="1">
      <alignment horizontal="center" vertical="center"/>
    </xf>
    <xf numFmtId="0" fontId="16" fillId="0" borderId="9" xfId="0" applyFont="1" applyBorder="1" applyAlignment="1">
      <alignment horizontal="left" wrapText="1"/>
    </xf>
    <xf numFmtId="3" fontId="16" fillId="0" borderId="9" xfId="0" applyNumberFormat="1" applyFont="1" applyFill="1" applyBorder="1" applyAlignment="1">
      <alignment horizontal="right" vertical="center"/>
    </xf>
    <xf numFmtId="3" fontId="15" fillId="0" borderId="9" xfId="0" applyNumberFormat="1" applyFont="1" applyFill="1" applyBorder="1" applyAlignment="1">
      <alignment horizontal="right" vertical="center"/>
    </xf>
    <xf numFmtId="3" fontId="16" fillId="0" borderId="9" xfId="1" applyNumberFormat="1" applyFont="1" applyBorder="1" applyAlignment="1">
      <alignment horizontal="right" vertical="center" wrapText="1"/>
    </xf>
    <xf numFmtId="0" fontId="16" fillId="0" borderId="9" xfId="0" applyFont="1" applyBorder="1" applyAlignment="1">
      <alignment horizontal="left" vertical="center" wrapText="1"/>
    </xf>
    <xf numFmtId="3" fontId="16" fillId="0" borderId="9" xfId="1" applyNumberFormat="1" applyFont="1" applyFill="1" applyBorder="1" applyAlignment="1">
      <alignment horizontal="right" vertical="center" wrapText="1"/>
    </xf>
    <xf numFmtId="0" fontId="16" fillId="0" borderId="0" xfId="0" applyFont="1" applyAlignment="1">
      <alignment horizontal="left" vertical="center" wrapText="1"/>
    </xf>
    <xf numFmtId="3" fontId="16" fillId="0" borderId="0" xfId="1" applyNumberFormat="1" applyFont="1" applyFill="1" applyAlignment="1">
      <alignment horizontal="right" vertical="center" wrapText="1"/>
    </xf>
    <xf numFmtId="3" fontId="15" fillId="0" borderId="0" xfId="0" applyNumberFormat="1" applyFont="1" applyFill="1" applyAlignment="1">
      <alignment horizontal="right"/>
    </xf>
    <xf numFmtId="3" fontId="16" fillId="0" borderId="0" xfId="1" applyNumberFormat="1" applyFont="1" applyAlignment="1">
      <alignment horizontal="right" vertical="center" wrapText="1"/>
    </xf>
    <xf numFmtId="164" fontId="15" fillId="0" borderId="0" xfId="1" applyNumberFormat="1" applyFont="1" applyFill="1" applyAlignment="1">
      <alignment horizontal="right" vertical="center" wrapText="1"/>
    </xf>
    <xf numFmtId="0" fontId="20" fillId="3" borderId="9" xfId="4" applyFont="1" applyFill="1" applyBorder="1" applyAlignment="1" applyProtection="1">
      <alignment horizontal="center" vertical="center" wrapText="1"/>
      <protection locked="0"/>
    </xf>
    <xf numFmtId="3" fontId="20" fillId="3" borderId="9" xfId="1" applyNumberFormat="1" applyFont="1" applyFill="1" applyBorder="1" applyAlignment="1" applyProtection="1">
      <alignment horizontal="center" vertical="center" wrapText="1"/>
      <protection locked="0"/>
    </xf>
    <xf numFmtId="164" fontId="20" fillId="3" borderId="9" xfId="1" applyNumberFormat="1" applyFont="1" applyFill="1" applyBorder="1" applyAlignment="1" applyProtection="1">
      <alignment horizontal="center" vertical="center" wrapText="1"/>
      <protection locked="0"/>
    </xf>
    <xf numFmtId="0" fontId="21" fillId="3" borderId="0" xfId="0" applyFont="1" applyFill="1" applyAlignment="1">
      <alignment horizontal="center" vertical="center"/>
    </xf>
    <xf numFmtId="0" fontId="9" fillId="0" borderId="9" xfId="0" applyFont="1" applyBorder="1" applyAlignment="1">
      <alignment horizontal="center" vertical="center"/>
    </xf>
    <xf numFmtId="0" fontId="3" fillId="0" borderId="9" xfId="0" applyFont="1" applyBorder="1" applyAlignment="1">
      <alignment horizontal="left" vertical="center" wrapText="1"/>
    </xf>
    <xf numFmtId="3" fontId="9" fillId="0" borderId="9" xfId="1" applyNumberFormat="1" applyFont="1" applyBorder="1" applyAlignment="1">
      <alignment horizontal="right" vertical="center" wrapText="1"/>
    </xf>
    <xf numFmtId="164" fontId="5" fillId="0" borderId="9" xfId="1" applyNumberFormat="1" applyFont="1" applyBorder="1" applyAlignment="1">
      <alignment horizontal="right" vertical="center" wrapText="1"/>
    </xf>
    <xf numFmtId="3" fontId="10" fillId="0" borderId="9" xfId="1" applyNumberFormat="1" applyFont="1" applyBorder="1" applyAlignment="1">
      <alignment horizontal="right" vertical="center" wrapText="1"/>
    </xf>
    <xf numFmtId="0" fontId="22" fillId="0" borderId="0" xfId="0" applyFont="1" applyAlignment="1">
      <alignment vertical="center"/>
    </xf>
    <xf numFmtId="0" fontId="25" fillId="0" borderId="0" xfId="0" applyFont="1" applyAlignment="1">
      <alignment vertical="center"/>
    </xf>
    <xf numFmtId="0" fontId="23" fillId="3" borderId="0" xfId="0" applyFont="1" applyFill="1" applyAlignment="1">
      <alignment horizontal="center" vertical="center"/>
    </xf>
    <xf numFmtId="0" fontId="25" fillId="0" borderId="0" xfId="0" applyFont="1" applyAlignment="1">
      <alignment vertical="top"/>
    </xf>
    <xf numFmtId="164" fontId="26" fillId="0" borderId="0" xfId="1" applyNumberFormat="1" applyFont="1" applyAlignment="1">
      <alignment horizontal="right" vertical="center" wrapText="1"/>
    </xf>
    <xf numFmtId="0" fontId="12" fillId="0" borderId="0" xfId="0" applyFont="1" applyAlignment="1">
      <alignment horizontal="center" vertical="center"/>
    </xf>
    <xf numFmtId="0" fontId="13" fillId="0" borderId="0" xfId="0" applyFont="1" applyAlignment="1">
      <alignment vertical="center"/>
    </xf>
    <xf numFmtId="164" fontId="15" fillId="3" borderId="9" xfId="1" applyNumberFormat="1" applyFont="1" applyFill="1" applyBorder="1" applyAlignment="1" applyProtection="1">
      <alignment horizontal="center" vertical="center" wrapText="1"/>
      <protection locked="0"/>
    </xf>
    <xf numFmtId="3" fontId="13" fillId="0" borderId="9" xfId="1" applyNumberFormat="1" applyFont="1" applyBorder="1" applyAlignment="1">
      <alignment horizontal="right" vertical="center" wrapText="1"/>
    </xf>
    <xf numFmtId="0" fontId="28" fillId="0" borderId="0" xfId="0" applyFont="1" applyAlignment="1">
      <alignment vertical="center"/>
    </xf>
    <xf numFmtId="0" fontId="28" fillId="4" borderId="0" xfId="0" applyFont="1" applyFill="1" applyAlignment="1">
      <alignment vertical="center"/>
    </xf>
    <xf numFmtId="0" fontId="30" fillId="4" borderId="0" xfId="0" applyFont="1" applyFill="1" applyAlignment="1">
      <alignment vertical="center"/>
    </xf>
    <xf numFmtId="0" fontId="28" fillId="0" borderId="0"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left" vertical="center" wrapText="1"/>
    </xf>
    <xf numFmtId="3" fontId="28" fillId="0" borderId="0" xfId="1" applyNumberFormat="1" applyFont="1" applyAlignment="1">
      <alignment horizontal="right" vertical="center" wrapText="1"/>
    </xf>
    <xf numFmtId="164" fontId="23" fillId="0" borderId="0" xfId="1" applyNumberFormat="1" applyFont="1" applyAlignment="1">
      <alignment horizontal="right" vertical="center" wrapText="1"/>
    </xf>
    <xf numFmtId="0" fontId="29" fillId="0" borderId="0" xfId="0" applyFont="1" applyBorder="1" applyAlignment="1">
      <alignment horizontal="center" vertical="center"/>
    </xf>
    <xf numFmtId="0" fontId="29" fillId="0" borderId="0" xfId="0" applyFont="1" applyBorder="1" applyAlignment="1">
      <alignment horizontal="left" vertical="center" wrapText="1"/>
    </xf>
    <xf numFmtId="3" fontId="29"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1" applyNumberFormat="1" applyFont="1" applyBorder="1" applyAlignment="1">
      <alignment horizontal="right" vertical="center" wrapText="1"/>
    </xf>
    <xf numFmtId="0" fontId="29" fillId="0" borderId="0" xfId="0" applyFont="1" applyBorder="1" applyAlignment="1">
      <alignment vertical="center"/>
    </xf>
    <xf numFmtId="3" fontId="29" fillId="0" borderId="0" xfId="1" applyNumberFormat="1" applyFont="1" applyFill="1" applyBorder="1" applyAlignment="1">
      <alignment horizontal="right" vertical="center" wrapText="1"/>
    </xf>
    <xf numFmtId="0" fontId="15" fillId="4" borderId="2" xfId="4" applyFont="1" applyFill="1" applyBorder="1" applyAlignment="1" applyProtection="1">
      <alignment horizontal="center" vertical="center" wrapText="1"/>
      <protection locked="0"/>
    </xf>
    <xf numFmtId="0" fontId="15" fillId="4" borderId="2" xfId="4" applyFont="1" applyFill="1" applyBorder="1" applyAlignment="1" applyProtection="1">
      <alignment horizontal="left" vertical="center" wrapText="1"/>
      <protection locked="0"/>
    </xf>
    <xf numFmtId="3" fontId="15" fillId="3" borderId="2" xfId="1" applyNumberFormat="1" applyFont="1" applyFill="1" applyBorder="1" applyAlignment="1" applyProtection="1">
      <alignment horizontal="center" vertical="center" wrapText="1"/>
      <protection locked="0"/>
    </xf>
    <xf numFmtId="164" fontId="15" fillId="3" borderId="2" xfId="1" applyNumberFormat="1" applyFont="1" applyFill="1" applyBorder="1" applyAlignment="1" applyProtection="1">
      <alignment horizontal="center" vertical="center" wrapText="1"/>
      <protection locked="0"/>
    </xf>
    <xf numFmtId="0" fontId="28" fillId="0" borderId="0" xfId="0" applyFont="1" applyBorder="1" applyAlignment="1">
      <alignment horizontal="center" vertical="center"/>
    </xf>
    <xf numFmtId="3" fontId="28" fillId="0" borderId="0" xfId="1" applyNumberFormat="1" applyFont="1" applyBorder="1" applyAlignment="1">
      <alignment horizontal="right" vertical="center" wrapText="1"/>
    </xf>
    <xf numFmtId="164" fontId="23" fillId="0" borderId="0" xfId="1" applyNumberFormat="1" applyFont="1" applyBorder="1" applyAlignment="1">
      <alignment horizontal="right" vertical="center" wrapText="1"/>
    </xf>
    <xf numFmtId="3" fontId="30" fillId="0" borderId="0" xfId="1" applyNumberFormat="1" applyFont="1" applyBorder="1" applyAlignment="1">
      <alignment horizontal="right" vertical="center" wrapText="1"/>
    </xf>
    <xf numFmtId="0" fontId="4" fillId="3" borderId="9" xfId="4" applyFont="1" applyFill="1" applyBorder="1" applyAlignment="1" applyProtection="1">
      <alignment horizontal="center" vertical="center" wrapText="1"/>
      <protection locked="0"/>
    </xf>
    <xf numFmtId="3" fontId="5" fillId="3" borderId="9" xfId="1" applyNumberFormat="1" applyFont="1" applyFill="1" applyBorder="1" applyAlignment="1" applyProtection="1">
      <alignment horizontal="center" vertical="center" wrapText="1"/>
      <protection locked="0"/>
    </xf>
    <xf numFmtId="164" fontId="4" fillId="3" borderId="9" xfId="1" applyNumberFormat="1" applyFont="1" applyFill="1" applyBorder="1" applyAlignment="1" applyProtection="1">
      <alignment horizontal="center" vertical="center" wrapText="1"/>
      <protection locked="0"/>
    </xf>
    <xf numFmtId="3" fontId="4" fillId="3" borderId="9" xfId="1" applyNumberFormat="1" applyFont="1" applyFill="1" applyBorder="1" applyAlignment="1" applyProtection="1">
      <alignment horizontal="center" vertical="center" wrapText="1"/>
      <protection locked="0"/>
    </xf>
    <xf numFmtId="10" fontId="4" fillId="3" borderId="9" xfId="5" applyNumberFormat="1" applyFont="1" applyFill="1" applyBorder="1" applyAlignment="1" applyProtection="1">
      <alignment horizontal="center" vertical="center" wrapText="1"/>
      <protection locked="0"/>
    </xf>
    <xf numFmtId="0" fontId="11" fillId="0" borderId="9" xfId="0" applyFont="1" applyBorder="1" applyAlignment="1">
      <alignment horizontal="center" vertical="center"/>
    </xf>
    <xf numFmtId="0" fontId="11" fillId="0" borderId="9" xfId="0" applyFont="1" applyBorder="1" applyAlignment="1">
      <alignment horizontal="left" vertical="center"/>
    </xf>
    <xf numFmtId="3" fontId="14" fillId="0" borderId="9" xfId="1" applyNumberFormat="1" applyFont="1" applyBorder="1" applyAlignment="1">
      <alignment horizontal="right" vertical="center"/>
    </xf>
    <xf numFmtId="3" fontId="11" fillId="0" borderId="9" xfId="1" applyNumberFormat="1" applyFont="1" applyBorder="1" applyAlignment="1">
      <alignment horizontal="right" vertical="center"/>
    </xf>
    <xf numFmtId="3" fontId="11" fillId="0" borderId="9" xfId="0" applyNumberFormat="1" applyFont="1" applyBorder="1" applyAlignment="1">
      <alignment horizontal="center" vertical="center"/>
    </xf>
    <xf numFmtId="10" fontId="11" fillId="0" borderId="9" xfId="5" applyNumberFormat="1" applyFont="1" applyBorder="1" applyAlignment="1">
      <alignment horizontal="center" vertical="center"/>
    </xf>
    <xf numFmtId="0" fontId="9" fillId="0" borderId="9" xfId="0" applyFont="1" applyBorder="1" applyAlignment="1">
      <alignment horizontal="left" vertical="center" wrapText="1"/>
    </xf>
    <xf numFmtId="3" fontId="9" fillId="0" borderId="9" xfId="0" applyNumberFormat="1" applyFont="1" applyBorder="1" applyAlignment="1">
      <alignment horizontal="center" vertical="center"/>
    </xf>
    <xf numFmtId="10" fontId="9" fillId="0" borderId="9" xfId="5" applyNumberFormat="1" applyFont="1" applyBorder="1" applyAlignment="1">
      <alignment horizontal="center" vertical="center"/>
    </xf>
    <xf numFmtId="0" fontId="30" fillId="4" borderId="0" xfId="0" applyFont="1" applyFill="1" applyBorder="1" applyAlignment="1">
      <alignment horizontal="center" vertical="center"/>
    </xf>
    <xf numFmtId="0" fontId="0" fillId="0" borderId="0" xfId="0"/>
    <xf numFmtId="3" fontId="31" fillId="0" borderId="9" xfId="0" applyNumberFormat="1" applyFont="1" applyBorder="1" applyAlignment="1">
      <alignment vertical="center"/>
    </xf>
    <xf numFmtId="0" fontId="0" fillId="0" borderId="0" xfId="0"/>
    <xf numFmtId="0" fontId="9" fillId="0" borderId="0" xfId="0" applyFont="1" applyAlignment="1">
      <alignment horizontal="center" vertical="center"/>
    </xf>
    <xf numFmtId="3" fontId="9" fillId="0" borderId="0" xfId="0" applyNumberFormat="1" applyFont="1" applyAlignment="1">
      <alignment horizontal="center" vertical="center"/>
    </xf>
    <xf numFmtId="0" fontId="23" fillId="4" borderId="0" xfId="0" applyFont="1" applyFill="1" applyBorder="1" applyAlignment="1">
      <alignment horizontal="left" vertical="center" wrapText="1"/>
    </xf>
    <xf numFmtId="0" fontId="9" fillId="0" borderId="0" xfId="0" applyFont="1" applyBorder="1" applyAlignment="1">
      <alignment horizontal="center" vertical="center"/>
    </xf>
    <xf numFmtId="0" fontId="3" fillId="0" borderId="0" xfId="0" applyFont="1" applyBorder="1" applyAlignment="1">
      <alignment horizontal="left" vertical="center" wrapText="1"/>
    </xf>
    <xf numFmtId="3" fontId="31" fillId="0" borderId="0" xfId="0" applyNumberFormat="1" applyFont="1" applyBorder="1" applyAlignment="1">
      <alignment vertical="center"/>
    </xf>
    <xf numFmtId="164" fontId="5" fillId="0" borderId="0" xfId="1" applyNumberFormat="1" applyFont="1" applyBorder="1" applyAlignment="1">
      <alignment horizontal="right" vertical="center" wrapText="1"/>
    </xf>
    <xf numFmtId="3" fontId="9" fillId="0" borderId="0" xfId="1" applyNumberFormat="1" applyFont="1" applyBorder="1" applyAlignment="1">
      <alignment horizontal="right" vertical="center" wrapText="1"/>
    </xf>
    <xf numFmtId="0" fontId="0" fillId="0" borderId="0" xfId="0" applyBorder="1"/>
    <xf numFmtId="0" fontId="23" fillId="0" borderId="0" xfId="0" applyFont="1" applyBorder="1" applyAlignment="1">
      <alignment vertical="top" wrapText="1"/>
    </xf>
    <xf numFmtId="0" fontId="27" fillId="0" borderId="0" xfId="0" applyFont="1" applyAlignment="1">
      <alignment horizontal="center" vertical="center" wrapText="1"/>
    </xf>
    <xf numFmtId="164" fontId="27" fillId="0" borderId="0" xfId="1" applyNumberFormat="1" applyFont="1" applyAlignment="1">
      <alignment horizontal="center" vertical="center" wrapText="1"/>
    </xf>
    <xf numFmtId="0" fontId="27" fillId="0" borderId="0" xfId="0" applyFont="1" applyBorder="1" applyAlignment="1">
      <alignment horizontal="center" vertical="center" wrapText="1"/>
    </xf>
    <xf numFmtId="164" fontId="27" fillId="0" borderId="0" xfId="1" applyNumberFormat="1" applyFont="1" applyBorder="1" applyAlignment="1">
      <alignment horizontal="center" vertical="center" wrapText="1"/>
    </xf>
    <xf numFmtId="0" fontId="23" fillId="0" borderId="11" xfId="0" applyFont="1" applyBorder="1" applyAlignment="1">
      <alignment horizontal="left" vertical="top" wrapText="1"/>
    </xf>
    <xf numFmtId="0" fontId="19" fillId="0" borderId="0" xfId="0" applyFont="1" applyAlignment="1">
      <alignment horizontal="center" vertical="center" wrapText="1"/>
    </xf>
    <xf numFmtId="164" fontId="19" fillId="0" borderId="0" xfId="1" applyNumberFormat="1" applyFont="1" applyAlignment="1">
      <alignment horizontal="center" vertical="center" wrapText="1"/>
    </xf>
    <xf numFmtId="0" fontId="19" fillId="0" borderId="0" xfId="0" applyFont="1" applyBorder="1" applyAlignment="1">
      <alignment horizontal="center" vertical="center" wrapText="1"/>
    </xf>
    <xf numFmtId="164" fontId="19" fillId="0" borderId="0" xfId="1" applyNumberFormat="1" applyFont="1" applyBorder="1" applyAlignment="1">
      <alignment horizontal="center" vertical="center" wrapText="1"/>
    </xf>
    <xf numFmtId="0" fontId="23" fillId="0" borderId="4" xfId="0" applyFont="1" applyBorder="1" applyAlignment="1">
      <alignment horizontal="left" vertical="top" wrapText="1"/>
    </xf>
    <xf numFmtId="0" fontId="32" fillId="0" borderId="0" xfId="0" applyFont="1" applyAlignment="1">
      <alignment horizontal="center" vertical="center" wrapText="1"/>
    </xf>
    <xf numFmtId="164" fontId="32" fillId="0" borderId="0" xfId="1" applyNumberFormat="1" applyFont="1" applyAlignment="1">
      <alignment horizontal="center" vertical="center" wrapText="1"/>
    </xf>
    <xf numFmtId="0" fontId="15" fillId="0" borderId="0" xfId="0" applyFont="1" applyAlignment="1">
      <alignment horizontal="center" vertical="center" wrapText="1"/>
    </xf>
    <xf numFmtId="164" fontId="15" fillId="0" borderId="0" xfId="1" applyNumberFormat="1" applyFont="1" applyAlignment="1">
      <alignment horizontal="center" vertical="center" wrapText="1"/>
    </xf>
  </cellXfs>
  <cellStyles count="7">
    <cellStyle name="Comma" xfId="1" builtinId="3"/>
    <cellStyle name="Normal" xfId="0" builtinId="0"/>
    <cellStyle name="Normal 2" xfId="2"/>
    <cellStyle name="Normal 2 2" xfId="6"/>
    <cellStyle name="Normal 3" xfId="3"/>
    <cellStyle name="Output" xfId="4" builtinId="21"/>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123824</xdr:rowOff>
    </xdr:from>
    <xdr:to>
      <xdr:col>1</xdr:col>
      <xdr:colOff>464483</xdr:colOff>
      <xdr:row>1</xdr:row>
      <xdr:rowOff>319767</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47624" y="123824"/>
          <a:ext cx="759759" cy="61504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28574</xdr:rowOff>
    </xdr:from>
    <xdr:to>
      <xdr:col>1</xdr:col>
      <xdr:colOff>657225</xdr:colOff>
      <xdr:row>1</xdr:row>
      <xdr:rowOff>395968</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28574" y="28574"/>
          <a:ext cx="1019176" cy="786494"/>
        </a:xfrm>
        <a:prstGeom prst="rect">
          <a:avLst/>
        </a:prstGeom>
        <a:noFill/>
        <a:ln w="9525">
          <a:noFill/>
          <a:miter lim="800000"/>
          <a:headEnd/>
          <a:tailEnd/>
        </a:ln>
      </xdr:spPr>
    </xdr:pic>
    <xdr:clientData/>
  </xdr:twoCellAnchor>
  <xdr:twoCellAnchor editAs="oneCell">
    <xdr:from>
      <xdr:col>0</xdr:col>
      <xdr:colOff>57149</xdr:colOff>
      <xdr:row>17</xdr:row>
      <xdr:rowOff>85725</xdr:rowOff>
    </xdr:from>
    <xdr:to>
      <xdr:col>1</xdr:col>
      <xdr:colOff>647700</xdr:colOff>
      <xdr:row>18</xdr:row>
      <xdr:rowOff>428626</xdr:rowOff>
    </xdr:to>
    <xdr:pic>
      <xdr:nvPicPr>
        <xdr:cNvPr id="3" name="Picture 1"/>
        <xdr:cNvPicPr>
          <a:picLocks noChangeAspect="1"/>
        </xdr:cNvPicPr>
      </xdr:nvPicPr>
      <xdr:blipFill>
        <a:blip xmlns:r="http://schemas.openxmlformats.org/officeDocument/2006/relationships" r:embed="rId1"/>
        <a:srcRect/>
        <a:stretch>
          <a:fillRect/>
        </a:stretch>
      </xdr:blipFill>
      <xdr:spPr bwMode="auto">
        <a:xfrm>
          <a:off x="57149" y="8991600"/>
          <a:ext cx="981076" cy="8096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2</xdr:row>
      <xdr:rowOff>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762000" cy="62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390524</xdr:colOff>
      <xdr:row>2</xdr:row>
      <xdr:rowOff>0</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0" y="0"/>
          <a:ext cx="752474" cy="685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1</xdr:col>
      <xdr:colOff>161924</xdr:colOff>
      <xdr:row>1</xdr:row>
      <xdr:rowOff>171449</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28575" y="95250"/>
          <a:ext cx="495299" cy="4190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152401</xdr:colOff>
      <xdr:row>0</xdr:row>
      <xdr:rowOff>106584</xdr:rowOff>
    </xdr:from>
    <xdr:to>
      <xdr:col>1</xdr:col>
      <xdr:colOff>419101</xdr:colOff>
      <xdr:row>1</xdr:row>
      <xdr:rowOff>304800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152401" y="106584"/>
          <a:ext cx="628650" cy="54111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a%20tot%20cuoi%20tuan%2005-06%200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gay%2005-06%2009%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ung_gia%20tot%20cuoi%20tuan%2005-06%20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ia tot cuoi tuan"/>
      <sheetName val="Items"/>
      <sheetName val="parameter"/>
    </sheetNames>
    <sheetDataSet>
      <sheetData sheetId="0"/>
      <sheetData sheetId="1"/>
      <sheetData sheetId="2">
        <row r="1">
          <cell r="A1" t="str">
            <v>5/30/2015</v>
          </cell>
          <cell r="B1" t="str">
            <v>5/30/2015</v>
          </cell>
        </row>
        <row r="2">
          <cell r="A2" t="str">
            <v>5/31/2015</v>
          </cell>
        </row>
        <row r="3">
          <cell r="A3" t="str">
            <v/>
          </cell>
        </row>
        <row r="4">
          <cell r="A4" t="str">
            <v>ÿÿÿÿÿÿÿÿ</v>
          </cell>
        </row>
        <row r="5">
          <cell r="A5" t="str">
            <v>BL</v>
          </cell>
        </row>
        <row r="6">
          <cell r="A6">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iendonggia"/>
      <sheetName val="Title1"/>
      <sheetName val="Title2"/>
      <sheetName val="Items"/>
      <sheetName val="parameter"/>
    </sheetNames>
    <sheetDataSet>
      <sheetData sheetId="0"/>
      <sheetData sheetId="1"/>
      <sheetData sheetId="2"/>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row>
        <row r="2">
          <cell r="A2" t="str">
            <v>title</v>
          </cell>
          <cell r="B2" t="str">
            <v>MaNhom</v>
          </cell>
          <cell r="C2" t="str">
            <v>TenNHOM</v>
          </cell>
          <cell r="D2" t="str">
            <v>MaSP</v>
          </cell>
          <cell r="E2" t="str">
            <v>TenSP</v>
          </cell>
          <cell r="F2" t="str">
            <v>i.TextDescription</v>
          </cell>
          <cell r="G2" t="str">
            <v>Assortment1</v>
          </cell>
          <cell r="H2" t="str">
            <v>Assortment2</v>
          </cell>
          <cell r="I2" t="str">
            <v>Assortment3</v>
          </cell>
          <cell r="J2" t="str">
            <v>Assortment4</v>
          </cell>
          <cell r="K2" t="str">
            <v>Assortment5</v>
          </cell>
          <cell r="L2" t="str">
            <v>Assortment6</v>
          </cell>
          <cell r="M2" t="str">
            <v>Assortment7</v>
          </cell>
          <cell r="N2" t="str">
            <v>Assortment8</v>
          </cell>
          <cell r="O2" t="str">
            <v>Assortment9</v>
          </cell>
          <cell r="P2" t="str">
            <v>Assortment10</v>
          </cell>
          <cell r="Q2" t="str">
            <v>i.UserField_01</v>
          </cell>
          <cell r="R2" t="str">
            <v>i.UserField_02</v>
          </cell>
          <cell r="S2" t="str">
            <v>i.UserField_03</v>
          </cell>
          <cell r="T2" t="str">
            <v>i.UserField_04</v>
          </cell>
          <cell r="U2" t="str">
            <v>i.UserField_05</v>
          </cell>
          <cell r="V2" t="str">
            <v>i.UserField_06</v>
          </cell>
          <cell r="W2" t="str">
            <v>i.UserField_07</v>
          </cell>
          <cell r="X2" t="str">
            <v>i.UserField_08</v>
          </cell>
          <cell r="Y2" t="str">
            <v>i.UserField_09</v>
          </cell>
          <cell r="Z2" t="str">
            <v>i.UserField_10</v>
          </cell>
          <cell r="AA2" t="str">
            <v>i.UserNumber_01</v>
          </cell>
          <cell r="AB2" t="str">
            <v>i.UserNumber_02</v>
          </cell>
          <cell r="AC2" t="str">
            <v>i.UserNumber_03</v>
          </cell>
          <cell r="AD2" t="str">
            <v>BH</v>
          </cell>
          <cell r="AE2" t="str">
            <v>i.UserNumber_05</v>
          </cell>
          <cell r="AF2" t="str">
            <v>i.UserNumber_06</v>
          </cell>
          <cell r="AG2" t="str">
            <v>i.UserNumber_07</v>
          </cell>
          <cell r="AH2" t="str">
            <v>i.UserNumber_08</v>
          </cell>
          <cell r="AI2" t="str">
            <v>i.UserNumber_09</v>
          </cell>
          <cell r="AJ2" t="str">
            <v>i.UserNumber_10</v>
          </cell>
          <cell r="AK2" t="str">
            <v>gia.Gia_Moi</v>
          </cell>
        </row>
        <row r="3">
          <cell r="B3">
            <v>210</v>
          </cell>
          <cell r="C3" t="str">
            <v>Thiết bị mạng</v>
          </cell>
          <cell r="D3" t="str">
            <v>ACP.ASU.N12HP</v>
          </cell>
          <cell r="E3" t="str">
            <v>Bộ tiếp sóng ASUS RTN12HP</v>
          </cell>
          <cell r="F3" t="str">
            <v>Bộ tiếp sóng Asus RTN12HP (4 cổng/ tốc độ mạng 10/100/100Mbps/ tốc độ Wifi 300Mbps/ 2 Ăngten)</v>
          </cell>
          <cell r="G3" t="str">
            <v>Bộ tiếp sóng</v>
          </cell>
          <cell r="H3" t="str">
            <v>Asus</v>
          </cell>
          <cell r="P3">
            <v>11</v>
          </cell>
          <cell r="R3" t="str">
            <v>RTN12HP</v>
          </cell>
          <cell r="S3" t="str">
            <v>2 Ăng ten 9 dBi</v>
          </cell>
          <cell r="T3" t="str">
            <v>10/100/100Mbps</v>
          </cell>
          <cell r="U3" t="str">
            <v>Wifi 300Mbps</v>
          </cell>
          <cell r="V3" t="str">
            <v>1 x RJ45 cho 10/100 BaseT cho mạng WAN, 4 x RJ45 cho 10/100 BaseT cho mạng LAN</v>
          </cell>
          <cell r="W3" t="str">
            <v>Chuẩn WEP 64-bit, WEP 128-bit, WPA2-PSK, WPA-PSK, WPA-Enterprise , WPA2-Doanh nghiệp, WPS hỗ trợ</v>
          </cell>
          <cell r="Z3" t="str">
            <v>179 x 128 x 28 ~ mm (WxDxH)</v>
          </cell>
          <cell r="AA3">
            <v>0</v>
          </cell>
          <cell r="AB3">
            <v>0</v>
          </cell>
          <cell r="AC3">
            <v>1</v>
          </cell>
          <cell r="AD3">
            <v>1.2</v>
          </cell>
          <cell r="AE3">
            <v>0</v>
          </cell>
          <cell r="AF3">
            <v>20</v>
          </cell>
          <cell r="AG3">
            <v>36</v>
          </cell>
          <cell r="AH3">
            <v>1890000</v>
          </cell>
          <cell r="AI3">
            <v>0</v>
          </cell>
          <cell r="AJ3">
            <v>0</v>
          </cell>
          <cell r="AK3">
            <v>1270000</v>
          </cell>
        </row>
        <row r="4">
          <cell r="B4">
            <v>210</v>
          </cell>
          <cell r="C4" t="str">
            <v>Thiết bị mạng</v>
          </cell>
          <cell r="D4" t="str">
            <v>ACP.LIN.WAP300N</v>
          </cell>
          <cell r="E4" t="str">
            <v>Bộ tiếp sóng Linksys WAP300N</v>
          </cell>
          <cell r="F4" t="str">
            <v>Bộ tiếp sóng Linksys WAP300N (1 cổng/ tốc độ mạng 10/100Mbps/ 2 Ăngten)</v>
          </cell>
          <cell r="G4" t="str">
            <v>Bộ tiếp sóng</v>
          </cell>
          <cell r="H4" t="str">
            <v>Linksys</v>
          </cell>
          <cell r="P4">
            <v>11</v>
          </cell>
          <cell r="R4" t="str">
            <v>WAP300N</v>
          </cell>
          <cell r="S4" t="str">
            <v>2 ăng ten rời</v>
          </cell>
          <cell r="T4" t="str">
            <v>10/100Mbps</v>
          </cell>
          <cell r="U4" t="str">
            <v>Wifi 300Mbps</v>
          </cell>
          <cell r="V4" t="str">
            <v>1 cổng LAN 10/100Mbps</v>
          </cell>
          <cell r="W4" t="str">
            <v>Thiết bị 4 trong 1, có thể cấu hình và sử dụng thành các chức năng  Access Point, Bridge và Repeater ( Range Extender ).Bảo mật không dây WEP, WPA, WPA2 128bits, tường lửa.</v>
          </cell>
          <cell r="AA4">
            <v>0</v>
          </cell>
          <cell r="AB4">
            <v>0</v>
          </cell>
          <cell r="AC4">
            <v>1</v>
          </cell>
          <cell r="AD4">
            <v>0.4</v>
          </cell>
          <cell r="AE4">
            <v>0</v>
          </cell>
          <cell r="AF4">
            <v>20</v>
          </cell>
          <cell r="AG4">
            <v>12</v>
          </cell>
          <cell r="AH4">
            <v>1990000</v>
          </cell>
          <cell r="AI4">
            <v>0</v>
          </cell>
          <cell r="AJ4">
            <v>0</v>
          </cell>
          <cell r="AK4">
            <v>1350000</v>
          </cell>
        </row>
        <row r="5">
          <cell r="B5">
            <v>730</v>
          </cell>
          <cell r="C5" t="str">
            <v>Thiết bị lưu trữ</v>
          </cell>
          <cell r="D5" t="str">
            <v>HDE.SEA.EXD.4T</v>
          </cell>
          <cell r="E5" t="str">
            <v>Ổ cứng lắp ngoài Seagate External Backup Plus 4T</v>
          </cell>
          <cell r="F5" t="str">
            <v>Ổ cứng lắp ngoài Seagate External Backup Plus- 4Tb (7200rpm/ USB3.0/ 3.5Inch)</v>
          </cell>
          <cell r="G5" t="str">
            <v>Ổ cứng lắp ngoài</v>
          </cell>
          <cell r="H5" t="str">
            <v>Seagate</v>
          </cell>
          <cell r="L5" t="str">
            <v>4Tb</v>
          </cell>
          <cell r="N5" t="str">
            <v>7200rpm</v>
          </cell>
          <cell r="O5" t="str">
            <v>USB3.0</v>
          </cell>
          <cell r="P5">
            <v>22</v>
          </cell>
          <cell r="Q5" t="str">
            <v>HDD</v>
          </cell>
          <cell r="R5" t="str">
            <v>External Desktop</v>
          </cell>
          <cell r="V5" t="str">
            <v>3.5Inch</v>
          </cell>
          <cell r="W5" t="str">
            <v>Cắm là chạy mà không cần cài PM/ tích hợp chức năng quản lý nguồn cho phép đạt mức tiêu thụ nguồn hiệu quả</v>
          </cell>
          <cell r="AA5">
            <v>0</v>
          </cell>
          <cell r="AB5">
            <v>0</v>
          </cell>
          <cell r="AC5">
            <v>1</v>
          </cell>
          <cell r="AD5">
            <v>1.2</v>
          </cell>
          <cell r="AE5">
            <v>0</v>
          </cell>
          <cell r="AF5">
            <v>20</v>
          </cell>
          <cell r="AG5">
            <v>36</v>
          </cell>
          <cell r="AH5">
            <v>4690000</v>
          </cell>
          <cell r="AI5">
            <v>0</v>
          </cell>
          <cell r="AJ5">
            <v>0</v>
          </cell>
          <cell r="AK5">
            <v>4390000</v>
          </cell>
        </row>
        <row r="6">
          <cell r="B6">
            <v>730</v>
          </cell>
          <cell r="C6" t="str">
            <v>Thiết bị lưu trữ</v>
          </cell>
          <cell r="D6" t="str">
            <v>HDE.SEA.SLI.500G.B</v>
          </cell>
          <cell r="E6" t="str">
            <v>Ổ cứng lắp ngoài Seagate Slim 500Gb 5400rpm-Black</v>
          </cell>
          <cell r="F6" t="str">
            <v>Ổ cứng lắp ngoài Seagate Slim - 500Gb (5400rpm/ USB3.0/ 2.5Inch)- Black</v>
          </cell>
          <cell r="G6" t="str">
            <v>Ổ cứng lắp ngoài</v>
          </cell>
          <cell r="H6" t="str">
            <v>Seagate</v>
          </cell>
          <cell r="L6" t="str">
            <v>500Gb</v>
          </cell>
          <cell r="N6" t="str">
            <v>5400rpm</v>
          </cell>
          <cell r="O6" t="str">
            <v>USB3.0</v>
          </cell>
          <cell r="P6">
            <v>22</v>
          </cell>
          <cell r="Q6" t="str">
            <v>HDD</v>
          </cell>
          <cell r="R6" t="str">
            <v>Slim</v>
          </cell>
          <cell r="V6" t="str">
            <v>2.5Inch</v>
          </cell>
          <cell r="W6" t="str">
            <v>Plug &amp; Play- đèn LED hiển thị hoạt động- tương thích với mọi hệ điều hành- bảo mật- sao lưu dữ liệu/ Thiết kế mới thời trang</v>
          </cell>
          <cell r="Y6" t="str">
            <v>Black</v>
          </cell>
          <cell r="AA6">
            <v>0</v>
          </cell>
          <cell r="AB6">
            <v>0</v>
          </cell>
          <cell r="AC6">
            <v>1</v>
          </cell>
          <cell r="AD6">
            <v>1.2</v>
          </cell>
          <cell r="AE6">
            <v>0</v>
          </cell>
          <cell r="AF6">
            <v>20</v>
          </cell>
          <cell r="AG6">
            <v>36</v>
          </cell>
          <cell r="AH6">
            <v>0</v>
          </cell>
          <cell r="AI6">
            <v>0</v>
          </cell>
          <cell r="AJ6">
            <v>0</v>
          </cell>
          <cell r="AK6">
            <v>1290000</v>
          </cell>
        </row>
        <row r="7">
          <cell r="B7">
            <v>730</v>
          </cell>
          <cell r="C7" t="str">
            <v>Thiết bị lưu trữ</v>
          </cell>
          <cell r="D7" t="str">
            <v>HDE.SEA.SLI.500G.S</v>
          </cell>
          <cell r="E7" t="str">
            <v>Ổ cứng lắp ngoài Seagate Slim 500Gb 5400rpm-Silver</v>
          </cell>
          <cell r="F7" t="str">
            <v>Ổ cứng lắp ngoài Seagate Slim - 500Gb (5400rpm/ USB3.0/ 2.5Inch)- Silver</v>
          </cell>
          <cell r="G7" t="str">
            <v>Ổ cứng lắp ngoài</v>
          </cell>
          <cell r="H7" t="str">
            <v>Seagate</v>
          </cell>
          <cell r="L7" t="str">
            <v>500Gb</v>
          </cell>
          <cell r="N7" t="str">
            <v>5400rpm</v>
          </cell>
          <cell r="O7" t="str">
            <v>USB3.0</v>
          </cell>
          <cell r="P7">
            <v>22</v>
          </cell>
          <cell r="Q7" t="str">
            <v>HDD</v>
          </cell>
          <cell r="R7" t="str">
            <v>Slim</v>
          </cell>
          <cell r="V7" t="str">
            <v>2.5Inch</v>
          </cell>
          <cell r="W7" t="str">
            <v>Plug &amp; Play- đèn LED hiển thị hoạt động- tương thích với mọi hệ điều hành- bảo mật- sao lưu dữ liệu/ Thiết kế mới thời trang</v>
          </cell>
          <cell r="Y7" t="str">
            <v>Silver</v>
          </cell>
          <cell r="AA7">
            <v>0</v>
          </cell>
          <cell r="AB7">
            <v>0</v>
          </cell>
          <cell r="AC7">
            <v>1</v>
          </cell>
          <cell r="AD7">
            <v>1.2</v>
          </cell>
          <cell r="AE7">
            <v>0</v>
          </cell>
          <cell r="AF7">
            <v>20</v>
          </cell>
          <cell r="AG7">
            <v>36</v>
          </cell>
          <cell r="AH7">
            <v>0</v>
          </cell>
          <cell r="AI7">
            <v>0</v>
          </cell>
          <cell r="AJ7">
            <v>0</v>
          </cell>
          <cell r="AK7">
            <v>1290000</v>
          </cell>
        </row>
        <row r="8">
          <cell r="B8">
            <v>730</v>
          </cell>
          <cell r="C8" t="str">
            <v>Thiết bị lưu trữ</v>
          </cell>
          <cell r="D8" t="str">
            <v>HDE.TOS.CAC.2T.B</v>
          </cell>
          <cell r="E8" t="str">
            <v>Ổ cứng lắp ngoài Toshiba Canvio Connect 2Tb-Đen</v>
          </cell>
          <cell r="F8" t="str">
            <v>Ổ cứng lắp ngoài Toshiba Canvio Connect - 2Tb (5400rpm/ USB3.0/ 2.5Inch)-Đen</v>
          </cell>
          <cell r="G8" t="str">
            <v>Ổ cứng lắp ngoài</v>
          </cell>
          <cell r="H8" t="str">
            <v>Toshiba</v>
          </cell>
          <cell r="L8" t="str">
            <v>2Tb</v>
          </cell>
          <cell r="N8" t="str">
            <v>5400rpm</v>
          </cell>
          <cell r="O8" t="str">
            <v>USB3.0</v>
          </cell>
          <cell r="P8">
            <v>22</v>
          </cell>
          <cell r="Q8" t="str">
            <v>HDD</v>
          </cell>
          <cell r="R8" t="str">
            <v>Canvio connect</v>
          </cell>
          <cell r="V8" t="str">
            <v>2.5Inch</v>
          </cell>
          <cell r="W8" t="str">
            <v>Kiểu dáng thời trang/ Thương hiệu Nhật Bản</v>
          </cell>
          <cell r="Y8" t="str">
            <v>Black</v>
          </cell>
          <cell r="AA8">
            <v>0</v>
          </cell>
          <cell r="AB8">
            <v>0</v>
          </cell>
          <cell r="AC8">
            <v>1</v>
          </cell>
          <cell r="AD8">
            <v>1.2</v>
          </cell>
          <cell r="AE8">
            <v>0</v>
          </cell>
          <cell r="AF8">
            <v>20</v>
          </cell>
          <cell r="AG8">
            <v>36</v>
          </cell>
          <cell r="AH8">
            <v>0</v>
          </cell>
          <cell r="AI8">
            <v>0</v>
          </cell>
          <cell r="AJ8">
            <v>0</v>
          </cell>
          <cell r="AK8">
            <v>2990000</v>
          </cell>
        </row>
        <row r="9">
          <cell r="B9">
            <v>730</v>
          </cell>
          <cell r="C9" t="str">
            <v>Thiết bị lưu trữ</v>
          </cell>
          <cell r="D9" t="str">
            <v>HDE.TOS.CAC.2T.S</v>
          </cell>
          <cell r="E9" t="str">
            <v>Ổ cứng lắp ngoài Toshiba Canvio Connect 2Tb-Silver</v>
          </cell>
          <cell r="F9" t="str">
            <v>Ổ cứng lắp ngoài Toshiba Canvio Connect - 2Tb (5400rpm/ USB3.0/ 2.5Inch)-Silver</v>
          </cell>
          <cell r="G9" t="str">
            <v>Ổ cứng lắp ngoài</v>
          </cell>
          <cell r="H9" t="str">
            <v>Toshiba</v>
          </cell>
          <cell r="L9" t="str">
            <v>2Tb</v>
          </cell>
          <cell r="N9" t="str">
            <v>5400rpm</v>
          </cell>
          <cell r="O9" t="str">
            <v>USB3.0</v>
          </cell>
          <cell r="P9">
            <v>22</v>
          </cell>
          <cell r="Q9" t="str">
            <v>HDD</v>
          </cell>
          <cell r="R9" t="str">
            <v>Canvio connect</v>
          </cell>
          <cell r="V9" t="str">
            <v>2.5Inch</v>
          </cell>
          <cell r="W9" t="str">
            <v>Kiểu dáng thời trang/ Thương hiệu Nhật Bản</v>
          </cell>
          <cell r="Y9" t="str">
            <v>Silver</v>
          </cell>
          <cell r="AA9">
            <v>0</v>
          </cell>
          <cell r="AB9">
            <v>0</v>
          </cell>
          <cell r="AC9">
            <v>1</v>
          </cell>
          <cell r="AD9">
            <v>1.2</v>
          </cell>
          <cell r="AE9">
            <v>0</v>
          </cell>
          <cell r="AF9">
            <v>20</v>
          </cell>
          <cell r="AG9">
            <v>36</v>
          </cell>
          <cell r="AH9">
            <v>0</v>
          </cell>
          <cell r="AI9">
            <v>0</v>
          </cell>
          <cell r="AJ9">
            <v>0</v>
          </cell>
          <cell r="AK9">
            <v>2990000</v>
          </cell>
        </row>
        <row r="10">
          <cell r="B10">
            <v>730</v>
          </cell>
          <cell r="C10" t="str">
            <v>Thiết bị lưu trữ</v>
          </cell>
          <cell r="D10" t="str">
            <v>HDE.TOS.CAC.2T.W</v>
          </cell>
          <cell r="E10" t="str">
            <v>Ổ cứng lắp ngoài Toshiba Canvio Connect 2Tb-Trắng</v>
          </cell>
          <cell r="F10" t="str">
            <v>Ổ cứng lắp ngoài Toshiba Canvio Connect - 2Tb (5400rpm/ USB3.0/ 2.5Inch)-Trắng</v>
          </cell>
          <cell r="G10" t="str">
            <v>Ổ cứng lắp ngoài</v>
          </cell>
          <cell r="H10" t="str">
            <v>Toshiba</v>
          </cell>
          <cell r="L10" t="str">
            <v>2Tb</v>
          </cell>
          <cell r="N10" t="str">
            <v>5400rpm</v>
          </cell>
          <cell r="O10" t="str">
            <v>USB3.0</v>
          </cell>
          <cell r="P10">
            <v>22</v>
          </cell>
          <cell r="Q10" t="str">
            <v>HDD</v>
          </cell>
          <cell r="R10" t="str">
            <v>Canvio connect</v>
          </cell>
          <cell r="V10" t="str">
            <v>2.5Inch</v>
          </cell>
          <cell r="W10" t="str">
            <v>Kiểu dáng thời trang/ Thương hiệu Nhật Bản</v>
          </cell>
          <cell r="Y10" t="str">
            <v>White</v>
          </cell>
          <cell r="AA10">
            <v>0</v>
          </cell>
          <cell r="AB10">
            <v>0</v>
          </cell>
          <cell r="AC10">
            <v>1</v>
          </cell>
          <cell r="AD10">
            <v>1.2</v>
          </cell>
          <cell r="AE10">
            <v>0</v>
          </cell>
          <cell r="AF10">
            <v>20</v>
          </cell>
          <cell r="AG10">
            <v>36</v>
          </cell>
          <cell r="AH10">
            <v>0</v>
          </cell>
          <cell r="AI10">
            <v>0</v>
          </cell>
          <cell r="AJ10">
            <v>0</v>
          </cell>
          <cell r="AK10">
            <v>2990000</v>
          </cell>
        </row>
        <row r="11">
          <cell r="B11">
            <v>730</v>
          </cell>
          <cell r="C11" t="str">
            <v>Thiết bị lưu trữ</v>
          </cell>
          <cell r="D11" t="str">
            <v>HDE.TOS.CACII.1T.B</v>
          </cell>
          <cell r="E11" t="str">
            <v>Ổ cứng lắp ngoài Toshiba Canvio Connect II 1Tb-Đen</v>
          </cell>
          <cell r="F11" t="str">
            <v>Ổ cứng lắp ngoài Toshiba Canvio Connect II 1Tb( 5400rpm/ USB3.0/ 2.5Inch)-Đen</v>
          </cell>
          <cell r="G11" t="str">
            <v>Ổ cứng lắp ngoài</v>
          </cell>
          <cell r="H11" t="str">
            <v>Toshiba</v>
          </cell>
          <cell r="L11" t="str">
            <v>1Tb</v>
          </cell>
          <cell r="N11" t="str">
            <v>5400rpm</v>
          </cell>
          <cell r="O11" t="str">
            <v>USB3.0</v>
          </cell>
          <cell r="P11">
            <v>22</v>
          </cell>
          <cell r="Q11" t="str">
            <v>HDD</v>
          </cell>
          <cell r="R11" t="str">
            <v>Canvio connect II</v>
          </cell>
          <cell r="V11" t="str">
            <v>2.5Inch</v>
          </cell>
          <cell r="W11" t="str">
            <v>Kiểu dáng thời trang/ Thương hiệu Nhật Bản. Tốc độ chuyển giao 5GB/s2/ tốc độ khi dùng trạng thái USB2.0 là 480Mb/s.Thời gian tìm kiếm trung bình : 12msTương thích với mọi hệ điều hành mới nhất của Windows và Mac.</v>
          </cell>
          <cell r="Y11" t="str">
            <v>Đen</v>
          </cell>
          <cell r="AA11">
            <v>0</v>
          </cell>
          <cell r="AB11">
            <v>0</v>
          </cell>
          <cell r="AC11">
            <v>1</v>
          </cell>
          <cell r="AD11">
            <v>1.2</v>
          </cell>
          <cell r="AE11">
            <v>0</v>
          </cell>
          <cell r="AF11">
            <v>20</v>
          </cell>
          <cell r="AG11">
            <v>36</v>
          </cell>
          <cell r="AH11">
            <v>0</v>
          </cell>
          <cell r="AI11">
            <v>0</v>
          </cell>
          <cell r="AJ11">
            <v>0</v>
          </cell>
          <cell r="AK11">
            <v>1690000</v>
          </cell>
        </row>
        <row r="12">
          <cell r="B12">
            <v>730</v>
          </cell>
          <cell r="C12" t="str">
            <v>Thiết bị lưu trữ</v>
          </cell>
          <cell r="D12" t="str">
            <v>HDE.TOS.CACII.1T.GO</v>
          </cell>
          <cell r="E12" t="str">
            <v>Ổ cứng lắp ngoài Toshiba Canvio Connect II 1Tb-Vàng</v>
          </cell>
          <cell r="F12" t="str">
            <v>Ổ cứng lắp ngoài Toshiba Canvio Connect II 1Tb( 5400rpm/ USB3.0/ 2.5Inch)-Vàng</v>
          </cell>
          <cell r="G12" t="str">
            <v>Ổ cứng lắp ngoài</v>
          </cell>
          <cell r="H12" t="str">
            <v>Toshiba</v>
          </cell>
          <cell r="L12" t="str">
            <v>1Tb</v>
          </cell>
          <cell r="N12" t="str">
            <v>5400rpm</v>
          </cell>
          <cell r="O12" t="str">
            <v>USB3.0</v>
          </cell>
          <cell r="P12">
            <v>22</v>
          </cell>
          <cell r="Q12" t="str">
            <v>HDD</v>
          </cell>
          <cell r="R12" t="str">
            <v>Canvio connect II</v>
          </cell>
          <cell r="V12" t="str">
            <v>2.5Inch</v>
          </cell>
          <cell r="W12" t="str">
            <v>Kiêu dang thời trang/ Thương hiệu Nhât Bản. Tốc độ chuyên giao 5GB/s2/ tốc độ khi dùng trạng thái USB2.0 là 480Mb/s.Thời gian tìm kiếm trung bình : 12msTương thích với mọi hệ điều hành mới nhất của Windows và Mac.</v>
          </cell>
          <cell r="Y12" t="str">
            <v>Vàng</v>
          </cell>
          <cell r="AA12">
            <v>0</v>
          </cell>
          <cell r="AB12">
            <v>0</v>
          </cell>
          <cell r="AC12">
            <v>1</v>
          </cell>
          <cell r="AD12">
            <v>1.2</v>
          </cell>
          <cell r="AE12">
            <v>0</v>
          </cell>
          <cell r="AF12">
            <v>20</v>
          </cell>
          <cell r="AG12">
            <v>36</v>
          </cell>
          <cell r="AH12">
            <v>0</v>
          </cell>
          <cell r="AI12">
            <v>0</v>
          </cell>
          <cell r="AJ12">
            <v>0</v>
          </cell>
          <cell r="AK12">
            <v>1690000</v>
          </cell>
        </row>
        <row r="13">
          <cell r="B13">
            <v>730</v>
          </cell>
          <cell r="C13" t="str">
            <v>Thiết bị lưu trữ</v>
          </cell>
          <cell r="D13" t="str">
            <v>HDE.WES.ELE.2T</v>
          </cell>
          <cell r="E13" t="str">
            <v>Ổ cứng lắp ngoài Western Element 2Tb 3.5Inch</v>
          </cell>
          <cell r="F13" t="str">
            <v>Ổ cứng lắp ngoài Western Element - 2Tb (USB3.0/ 3.5Inch)</v>
          </cell>
          <cell r="G13" t="str">
            <v>Ổ cứng lắp ngoài</v>
          </cell>
          <cell r="H13" t="str">
            <v>Western Digital</v>
          </cell>
          <cell r="L13" t="str">
            <v>2Tb</v>
          </cell>
          <cell r="O13" t="str">
            <v>USB3.0</v>
          </cell>
          <cell r="P13">
            <v>22</v>
          </cell>
          <cell r="Q13" t="str">
            <v>HDD</v>
          </cell>
          <cell r="R13" t="str">
            <v>Element</v>
          </cell>
          <cell r="V13" t="str">
            <v>3.5Inch</v>
          </cell>
          <cell r="W13" t="str">
            <v>Kiểu dáng mới, nhỏ gọn, thời trang</v>
          </cell>
          <cell r="AA13">
            <v>0</v>
          </cell>
          <cell r="AB13">
            <v>0</v>
          </cell>
          <cell r="AC13">
            <v>1</v>
          </cell>
          <cell r="AD13">
            <v>1.2</v>
          </cell>
          <cell r="AE13">
            <v>0</v>
          </cell>
          <cell r="AF13">
            <v>20</v>
          </cell>
          <cell r="AG13">
            <v>36</v>
          </cell>
          <cell r="AH13">
            <v>0</v>
          </cell>
          <cell r="AI13">
            <v>0</v>
          </cell>
          <cell r="AJ13">
            <v>0</v>
          </cell>
          <cell r="AK13">
            <v>2250000</v>
          </cell>
        </row>
        <row r="14">
          <cell r="B14">
            <v>730</v>
          </cell>
          <cell r="C14" t="str">
            <v>Thiết bị lưu trữ</v>
          </cell>
          <cell r="D14" t="str">
            <v>MP3.JVJ.X2.4G</v>
          </cell>
          <cell r="E14" t="str">
            <v>Máy nghe nhạc JVJ X2 4Gb</v>
          </cell>
          <cell r="F14" t="str">
            <v>Máy nghe nhạc MP3 JVJ X2 (4Gb/ USB2.0)</v>
          </cell>
          <cell r="G14" t="str">
            <v>Máy nghe nhạc</v>
          </cell>
          <cell r="H14" t="str">
            <v>JVJ</v>
          </cell>
          <cell r="K14" t="str">
            <v>4Gb</v>
          </cell>
          <cell r="P14">
            <v>22</v>
          </cell>
          <cell r="R14" t="str">
            <v>X2</v>
          </cell>
          <cell r="S14" t="str">
            <v>Pin Lithium</v>
          </cell>
          <cell r="U14" t="str">
            <v>MP3, WMA</v>
          </cell>
          <cell r="W14" t="str">
            <v>Chuyển file tốc độ cao, ghi âm</v>
          </cell>
          <cell r="X14" t="str">
            <v>Theo tiêu chuẩn nhà sản xuất</v>
          </cell>
          <cell r="AA14">
            <v>0</v>
          </cell>
          <cell r="AB14">
            <v>4</v>
          </cell>
          <cell r="AC14">
            <v>1</v>
          </cell>
          <cell r="AD14">
            <v>0.4</v>
          </cell>
          <cell r="AE14">
            <v>0</v>
          </cell>
          <cell r="AF14">
            <v>20</v>
          </cell>
          <cell r="AG14">
            <v>12</v>
          </cell>
          <cell r="AH14">
            <v>0</v>
          </cell>
          <cell r="AI14">
            <v>0</v>
          </cell>
          <cell r="AJ14">
            <v>0</v>
          </cell>
          <cell r="AK14">
            <v>399000</v>
          </cell>
        </row>
        <row r="15">
          <cell r="B15">
            <v>210</v>
          </cell>
          <cell r="C15" t="str">
            <v>Thiết bị mạng</v>
          </cell>
          <cell r="D15" t="str">
            <v>ROW.ASU.N10E</v>
          </cell>
          <cell r="E15" t="str">
            <v>Bộ định tuyến Không dây ASUS RTN10E</v>
          </cell>
          <cell r="F15" t="str">
            <v>Bộ định tuyến Không dây Asus RTN10E (4 cổng/ tốc độ mạng 10/100/100Mbps/ tốc độ Wifi 150Mbps/ 1 Ăngten)</v>
          </cell>
          <cell r="G15" t="str">
            <v>Bộ định tuyến không dây</v>
          </cell>
          <cell r="H15" t="str">
            <v>Asus</v>
          </cell>
          <cell r="P15">
            <v>11</v>
          </cell>
          <cell r="R15" t="str">
            <v>RTN10E</v>
          </cell>
          <cell r="S15" t="str">
            <v>1 ăng ten</v>
          </cell>
          <cell r="T15" t="str">
            <v>10/100Mbps</v>
          </cell>
          <cell r="U15" t="str">
            <v>Wifi 150Mbps</v>
          </cell>
          <cell r="V15" t="str">
            <v>4 cổng Lan+ 1 cổng WAN</v>
          </cell>
          <cell r="W15" t="str">
            <v>Chuẩn WEP 64-bit, WEP 128-bit, WPA2-PSK, WPA-PSK, WPA-Enterprise , WPA2-Doanh nghiệp, Radius với 802.1x, WPS hỗ trợ</v>
          </cell>
          <cell r="Z15" t="str">
            <v>168 x 124 x 30 mm (LxWxH)</v>
          </cell>
          <cell r="AA15">
            <v>0</v>
          </cell>
          <cell r="AB15">
            <v>0</v>
          </cell>
          <cell r="AC15">
            <v>1</v>
          </cell>
          <cell r="AD15">
            <v>1.2</v>
          </cell>
          <cell r="AE15">
            <v>0</v>
          </cell>
          <cell r="AF15">
            <v>20</v>
          </cell>
          <cell r="AG15">
            <v>36</v>
          </cell>
          <cell r="AH15">
            <v>550000</v>
          </cell>
          <cell r="AI15">
            <v>0</v>
          </cell>
          <cell r="AJ15">
            <v>0</v>
          </cell>
          <cell r="AK15">
            <v>269000</v>
          </cell>
        </row>
        <row r="16">
          <cell r="B16">
            <v>210</v>
          </cell>
          <cell r="C16" t="str">
            <v>Thiết bị mạng</v>
          </cell>
          <cell r="D16" t="str">
            <v>ROW.DLI.DIR600M</v>
          </cell>
          <cell r="E16" t="str">
            <v>Bộ định tuyến Không dây DLink DIR600M</v>
          </cell>
          <cell r="F16" t="str">
            <v>Bộ định tuyến Không dây Dlink DIR600M (4 cổng /tốc độ mạng 10/100Mbps /tốc độ Wifi 150Mbps/ 1 Ăngten)</v>
          </cell>
          <cell r="G16" t="str">
            <v>Bộ định tuyến không dây</v>
          </cell>
          <cell r="H16" t="str">
            <v>Dlink</v>
          </cell>
          <cell r="P16">
            <v>11</v>
          </cell>
          <cell r="R16" t="str">
            <v>DIR600M</v>
          </cell>
          <cell r="S16" t="str">
            <v>1 ăng-ten 5dBi</v>
          </cell>
          <cell r="T16" t="str">
            <v>10/100Mbps</v>
          </cell>
          <cell r="U16" t="str">
            <v>Wifi 150Mbps</v>
          </cell>
          <cell r="V16" t="str">
            <v>4 portx10/100 LAN, 1portx10/100 WAN</v>
          </cell>
          <cell r="W16" t="str">
            <v>Hỗ trợ: Lặp sóng, khuếch đại sóng (Repeater cho hầu hết các thiết bị mạng phát sóng ở băng tần 2.4GHz). Dùng cho Căn hộ 1-2 Tầng</v>
          </cell>
          <cell r="AA16">
            <v>0</v>
          </cell>
          <cell r="AB16">
            <v>0</v>
          </cell>
          <cell r="AC16">
            <v>1</v>
          </cell>
          <cell r="AD16">
            <v>1.2</v>
          </cell>
          <cell r="AE16">
            <v>0</v>
          </cell>
          <cell r="AF16">
            <v>20</v>
          </cell>
          <cell r="AG16">
            <v>36</v>
          </cell>
          <cell r="AH16">
            <v>450000</v>
          </cell>
          <cell r="AI16">
            <v>0</v>
          </cell>
          <cell r="AJ16">
            <v>0</v>
          </cell>
          <cell r="AK16">
            <v>249000</v>
          </cell>
        </row>
        <row r="17">
          <cell r="B17">
            <v>210</v>
          </cell>
          <cell r="C17" t="str">
            <v>Thiết bị mạng</v>
          </cell>
          <cell r="D17" t="str">
            <v>ROW.DLI.DIR890L</v>
          </cell>
          <cell r="E17" t="str">
            <v>Bộ định tuyến Không dây DLink DIR-890L</v>
          </cell>
          <cell r="F17" t="str">
            <v>Bộ định tuyến Không dây Dlink DIR-890L (3 băng tần chuẩn AC 3200 (2.4Ghz:600Mbps+ 5GHz:1300Mbps + 5Ghz 1300Mbps), 6 ăng-ten Dual-band)</v>
          </cell>
          <cell r="G17" t="str">
            <v>Bộ định tuyến không dây</v>
          </cell>
          <cell r="H17" t="str">
            <v>Dlink</v>
          </cell>
          <cell r="P17">
            <v>11</v>
          </cell>
          <cell r="R17" t="str">
            <v>DlR-890L</v>
          </cell>
          <cell r="S17" t="str">
            <v>6 ăng-ten Dual-band</v>
          </cell>
          <cell r="T17" t="str">
            <v>10/100/1000Mbps</v>
          </cell>
          <cell r="U17" t="str">
            <v>3 băng tần chuẩn AC 3200 (2.4Ghz:600Mbps+ 5GHz:1300Mbps + 5Ghz 1300Mbps)</v>
          </cell>
          <cell r="V17" t="str">
            <v>IPV6, Media server-USB Shareport Mobile 1x3.0 + 1x2.0(chia sẽ dữ liệu+máy in nội bộ), Guestzone (tạo mạng riêng cho Khách truy cặp), QRS Mobile, 4port x1Gbps LAN, 1port x1Gpbs WAN.</v>
          </cell>
          <cell r="W17" t="str">
            <v>Smart Connect: cân bằng tải kết nối Wi-Fi cho 3 băng tần (dùng 1 tên Wi-Fi cho cả 3 bằng tần).Smart Beam: Tối ưu kết nối không dây, xem phim HD, game online, công việc độ nhạy cao cùng lúc cho nhiều thiết bị không dây; Hỗ trợ: CLOUD-myd</v>
          </cell>
          <cell r="AA17">
            <v>0</v>
          </cell>
          <cell r="AB17">
            <v>0</v>
          </cell>
          <cell r="AC17">
            <v>1</v>
          </cell>
          <cell r="AD17">
            <v>1.2</v>
          </cell>
          <cell r="AE17">
            <v>0</v>
          </cell>
          <cell r="AF17">
            <v>20</v>
          </cell>
          <cell r="AG17">
            <v>36</v>
          </cell>
          <cell r="AH17">
            <v>0</v>
          </cell>
          <cell r="AI17">
            <v>0</v>
          </cell>
          <cell r="AJ17">
            <v>0</v>
          </cell>
          <cell r="AK17">
            <v>6490000</v>
          </cell>
        </row>
        <row r="18">
          <cell r="B18">
            <v>210</v>
          </cell>
          <cell r="C18" t="str">
            <v>Thiết bị mạng</v>
          </cell>
          <cell r="D18" t="str">
            <v>ROW.TPL.TLWPA2220KIT</v>
          </cell>
          <cell r="E18" t="str">
            <v>Bộ mở rộng Internet qua đường điện TPLink TL-WPA2220KIT</v>
          </cell>
          <cell r="F18" t="str">
            <v>Bộ mở rộng Internet qua đường điện TP-Link TL-WPA2220KIT (hỗ trợ WiFi tốc độ 300Mbps, tốc độ truyền dữ liệu cao lên tới 200Mbps trên đường dây dài tới 300 mét.Giao diện: Cổng 10/100Mbps Ethernet)</v>
          </cell>
          <cell r="G18" t="str">
            <v>Bộ mở rộng Internet qua đường dây điện</v>
          </cell>
          <cell r="H18" t="str">
            <v>TP-Link</v>
          </cell>
          <cell r="P18">
            <v>11</v>
          </cell>
          <cell r="R18" t="str">
            <v>TL-WPA2220KI</v>
          </cell>
          <cell r="S18" t="str">
            <v>Ăng-ten ngầm</v>
          </cell>
          <cell r="T18" t="str">
            <v>10/100 Mbps</v>
          </cell>
          <cell r="U18" t="str">
            <v>300 Mbps</v>
          </cell>
          <cell r="V18" t="str">
            <v>1 cổng Lan</v>
          </cell>
          <cell r="W18" t="str">
            <v>Chuẩn Homeplug AV cung cấp tốc độ truyền tải dữ liệu cao lên đến 200Mbps qua đường dây điện có sẵn trong nhà, lý tưởng cho việc xem video HD hoặc 3D và chơi trò chơi trực tuyến</v>
          </cell>
          <cell r="AA18">
            <v>0</v>
          </cell>
          <cell r="AB18">
            <v>0</v>
          </cell>
          <cell r="AC18">
            <v>1</v>
          </cell>
          <cell r="AD18">
            <v>0.8</v>
          </cell>
          <cell r="AE18">
            <v>0</v>
          </cell>
          <cell r="AF18">
            <v>20</v>
          </cell>
          <cell r="AG18">
            <v>24</v>
          </cell>
          <cell r="AH18">
            <v>0</v>
          </cell>
          <cell r="AI18">
            <v>0</v>
          </cell>
          <cell r="AJ18">
            <v>0</v>
          </cell>
          <cell r="AK18">
            <v>1090000</v>
          </cell>
        </row>
        <row r="19">
          <cell r="B19">
            <v>210</v>
          </cell>
          <cell r="C19" t="str">
            <v>Thiết bị mạng</v>
          </cell>
          <cell r="D19" t="str">
            <v>ROW.TPL.WR740N</v>
          </cell>
          <cell r="E19" t="str">
            <v>Bộ định tuyến Không dây TP-Link WR740N</v>
          </cell>
          <cell r="F19" t="str">
            <v>Bộ định tuyến Không dây TP-Link WR740N (4 cổng /tốc độ mạng 10/100Mbps /tốc độ Wifi 150Mbps/ 1 Ăngten)</v>
          </cell>
          <cell r="G19" t="str">
            <v>Bộ định tuyến không dây</v>
          </cell>
          <cell r="H19" t="str">
            <v>TP-Link</v>
          </cell>
          <cell r="P19">
            <v>11</v>
          </cell>
          <cell r="R19" t="str">
            <v>TL-WR740N</v>
          </cell>
          <cell r="S19" t="str">
            <v>1 Ăng-ten</v>
          </cell>
          <cell r="T19" t="str">
            <v>10/100Mbps</v>
          </cell>
          <cell r="U19" t="str">
            <v>Wifi 150Mbps</v>
          </cell>
          <cell r="V19" t="str">
            <v>4 cổng LAN 10/100Mbps/ 1 cổng WAN 10/100Mbps</v>
          </cell>
          <cell r="W19" t="str">
            <v>Tốc độ dữ liệu không dây lên đến150Mbps, rất lý tưởng để xem video trực tuyến, chơi game online và gọi điện thoại qua internet. Mã hóa bảo mật không dây một cách dễ dàng bằng cách nhấn nút QSS</v>
          </cell>
          <cell r="AA19">
            <v>0</v>
          </cell>
          <cell r="AB19">
            <v>0</v>
          </cell>
          <cell r="AC19">
            <v>1</v>
          </cell>
          <cell r="AD19">
            <v>0.8</v>
          </cell>
          <cell r="AE19">
            <v>0</v>
          </cell>
          <cell r="AF19">
            <v>20</v>
          </cell>
          <cell r="AG19">
            <v>24</v>
          </cell>
          <cell r="AH19">
            <v>390000</v>
          </cell>
          <cell r="AI19">
            <v>0</v>
          </cell>
          <cell r="AJ19">
            <v>0</v>
          </cell>
          <cell r="AK19">
            <v>239000</v>
          </cell>
        </row>
        <row r="20">
          <cell r="B20">
            <v>210</v>
          </cell>
          <cell r="C20" t="str">
            <v>Thiết bị mạng</v>
          </cell>
          <cell r="D20" t="str">
            <v>ROW.TPL.WR941ND</v>
          </cell>
          <cell r="E20" t="str">
            <v>Bộ định tuyến Không dây TP-Link WR941ND</v>
          </cell>
          <cell r="F20" t="str">
            <v>Bộ định tuyến Không dây TP-Link WR941ND (4 cổng /tốc độ mạng 10/100Mbps /tốc độ Wifi 300Mbps/ 3 Ăngten)</v>
          </cell>
          <cell r="G20" t="str">
            <v>Bộ định tuyến không dây</v>
          </cell>
          <cell r="H20" t="str">
            <v>TP-Link</v>
          </cell>
          <cell r="P20">
            <v>11</v>
          </cell>
          <cell r="R20" t="str">
            <v>TL-WR941ND</v>
          </cell>
          <cell r="S20" t="str">
            <v>3 Ăng-ten có thể tháo rời nâng cấp.</v>
          </cell>
          <cell r="T20" t="str">
            <v>10/100Mbps</v>
          </cell>
          <cell r="U20" t="str">
            <v>Wifi 300Mbps</v>
          </cell>
          <cell r="V20" t="str">
            <v>4 cổng LAN 10/100Mbps/ 1 cổng WAN 10/100Mbps</v>
          </cell>
          <cell r="W20" t="str">
            <v>Ba ăng ten gắn ngoài làm tăng sự ổn định và vững mạnh với kết nối không dây, Kiểm soát băng thông dựa trên IP cho phép quản trị viên có thể quyết định bao nhiêu băng thông được phân bổ cho mỗi máy tính.</v>
          </cell>
          <cell r="AA20">
            <v>0</v>
          </cell>
          <cell r="AB20">
            <v>0</v>
          </cell>
          <cell r="AC20">
            <v>1</v>
          </cell>
          <cell r="AD20">
            <v>0.8</v>
          </cell>
          <cell r="AE20">
            <v>0</v>
          </cell>
          <cell r="AF20">
            <v>20</v>
          </cell>
          <cell r="AG20">
            <v>24</v>
          </cell>
          <cell r="AH20">
            <v>950000</v>
          </cell>
          <cell r="AI20">
            <v>0</v>
          </cell>
          <cell r="AJ20">
            <v>0</v>
          </cell>
          <cell r="AK20">
            <v>649000</v>
          </cell>
        </row>
        <row r="21">
          <cell r="A21">
            <v>1</v>
          </cell>
          <cell r="B21">
            <v>710</v>
          </cell>
          <cell r="C21" t="str">
            <v>Thiết bị kỹ thuật số</v>
          </cell>
          <cell r="D21" t="str">
            <v>CAC.SON.HDRPJ440E.B</v>
          </cell>
          <cell r="E21" t="str">
            <v>Máy quay KTS Sony Handycam HDR-PJ440E-Đen</v>
          </cell>
          <cell r="F21" t="str">
            <v>"Máy quay phim Full HD Sony HDR-PJ440E (tích hợp máy chiếu) MÁY CHIẾU TÍCH HỢP 13lm (màn hình lên tới 100inch) Cảm biến Exmor R CMOS, độ phân giải ảnh tĩnh: 9.2 MP Bộ nhớ trong: Flash memory 8GB Bộ xử lý hình ảnh: BIONZ X Ống kính: ZEISS Vario-Sonnar T* với Optical Steadyshot (Intelligent Active mode), Zoom quang học 30x Tính năng nâng cao: Ghi hình kép, hiệu ứng hình ảnh, Face Detection, Smile Shutter Tích hợp Wifi/NFC"</v>
          </cell>
          <cell r="G21" t="str">
            <v>Máy quay KTS</v>
          </cell>
          <cell r="H21" t="str">
            <v>Sony</v>
          </cell>
          <cell r="K21" t="str">
            <v>8Gb</v>
          </cell>
          <cell r="N21" t="str">
            <v>2.7Inch</v>
          </cell>
          <cell r="O21" t="str">
            <v>9.2Megapixel</v>
          </cell>
          <cell r="P21">
            <v>22</v>
          </cell>
          <cell r="Q21" t="str">
            <v>Handycam</v>
          </cell>
          <cell r="R21" t="str">
            <v>HDR-PJ440E</v>
          </cell>
          <cell r="S21" t="str">
            <v>30x</v>
          </cell>
          <cell r="T21" t="str">
            <v>CMOS</v>
          </cell>
          <cell r="U21" t="str">
            <v>Micro SD/SDHC/SDXC</v>
          </cell>
          <cell r="V21" t="str">
            <v>59,0 x 59,5 x 128,0mm</v>
          </cell>
          <cell r="W21" t="str">
            <v>Tích hợp máy chiếu 13lm cho phép kết nối nguồn phát bên ngoài, dễ dàng chia sẻ với mọi người dù ở bất kỳ nơi đâu</v>
          </cell>
          <cell r="X21" t="str">
            <v>AC adaptor, Bộ pin sạc, Dây HDMI, Cáp USB</v>
          </cell>
          <cell r="Y21" t="str">
            <v>Black</v>
          </cell>
          <cell r="Z21" t="str">
            <v>USB, HDMI</v>
          </cell>
          <cell r="AA21">
            <v>0.21</v>
          </cell>
          <cell r="AB21">
            <v>0</v>
          </cell>
          <cell r="AC21">
            <v>1</v>
          </cell>
          <cell r="AD21">
            <v>0.8</v>
          </cell>
          <cell r="AE21">
            <v>3</v>
          </cell>
          <cell r="AF21">
            <v>30</v>
          </cell>
          <cell r="AG21">
            <v>24</v>
          </cell>
          <cell r="AH21">
            <v>12990000</v>
          </cell>
          <cell r="AI21">
            <v>0</v>
          </cell>
          <cell r="AJ21">
            <v>0</v>
          </cell>
          <cell r="AK21">
            <v>8990000</v>
          </cell>
        </row>
        <row r="22">
          <cell r="A22">
            <v>1</v>
          </cell>
          <cell r="B22">
            <v>710</v>
          </cell>
          <cell r="C22" t="str">
            <v>Thiết bị kỹ thuật số</v>
          </cell>
          <cell r="D22" t="str">
            <v>CAM.CAN.IXU160.B</v>
          </cell>
          <cell r="E22" t="str">
            <v>Máy ảnh KTS Canon PowerShot Ixus 160-Đen</v>
          </cell>
          <cell r="F22" t="str">
            <v>Máy ảnh KTS Canon PowerShot Ixus 160-Đen (Zoom quang 8X, màn hình 2.7Inch)</v>
          </cell>
          <cell r="G22" t="str">
            <v>Máy ảnh KTS</v>
          </cell>
          <cell r="H22" t="str">
            <v>Canon</v>
          </cell>
          <cell r="N22" t="str">
            <v>2.7Inch</v>
          </cell>
          <cell r="O22" t="str">
            <v>20 Megapixels</v>
          </cell>
          <cell r="P22">
            <v>22</v>
          </cell>
          <cell r="Q22" t="str">
            <v>PowerShot</v>
          </cell>
          <cell r="R22" t="str">
            <v>Ixus 160</v>
          </cell>
          <cell r="S22" t="str">
            <v>8x</v>
          </cell>
          <cell r="T22" t="str">
            <v>CMOS</v>
          </cell>
          <cell r="U22" t="str">
            <v>SD/SDHC/SDXC</v>
          </cell>
          <cell r="V22" t="str">
            <v>95,2 x 54,3 x 22,1mm</v>
          </cell>
          <cell r="W22" t="str">
            <v>Chống rung, Tự động lấy nét</v>
          </cell>
          <cell r="X22" t="str">
            <v>Pin, sạc pin, dây đeo, dây kết nối máy tính,sách hướng dẫn, đĩa cài.</v>
          </cell>
          <cell r="Y22" t="str">
            <v>Black</v>
          </cell>
          <cell r="Z22" t="str">
            <v>USB</v>
          </cell>
          <cell r="AA22">
            <v>0.127</v>
          </cell>
          <cell r="AB22">
            <v>0</v>
          </cell>
          <cell r="AC22">
            <v>1</v>
          </cell>
          <cell r="AD22">
            <v>0.8</v>
          </cell>
          <cell r="AE22">
            <v>0</v>
          </cell>
          <cell r="AF22">
            <v>30</v>
          </cell>
          <cell r="AG22">
            <v>24</v>
          </cell>
          <cell r="AH22">
            <v>0</v>
          </cell>
          <cell r="AI22">
            <v>0</v>
          </cell>
          <cell r="AJ22">
            <v>0</v>
          </cell>
          <cell r="AK22">
            <v>2090000</v>
          </cell>
        </row>
        <row r="23">
          <cell r="A23">
            <v>1</v>
          </cell>
          <cell r="B23">
            <v>710</v>
          </cell>
          <cell r="C23" t="str">
            <v>Thiết bị kỹ thuật số</v>
          </cell>
          <cell r="D23" t="str">
            <v>CAM.SON.DSCW830.P</v>
          </cell>
          <cell r="E23" t="str">
            <v>Máy ảnh KTS Sony Cyber shot DSC W830-Hồng</v>
          </cell>
          <cell r="F23" t="str">
            <v>"Máy ảnh KTS Sony Cyber shot DSC W830-Hồng ( Độ phân giải 20.1MP, Zoom quang học 8X,Quay phim HD 720 (MP4), Màn hình 2.7inch, Ống kính Zeiss, Chống rung quang học, Hiệu ứng chỉnh sửa sắc đẹp, 4 hiệu ứng hình ảnh cho ảnh tĩnh, phim, Panorama, Pin: Lithium N) "</v>
          </cell>
          <cell r="G23" t="str">
            <v>Máy ảnh KTS</v>
          </cell>
          <cell r="H23" t="str">
            <v>Sony</v>
          </cell>
          <cell r="N23" t="str">
            <v>2.7Inch</v>
          </cell>
          <cell r="O23" t="str">
            <v>20.1Megapixel</v>
          </cell>
          <cell r="P23">
            <v>22</v>
          </cell>
          <cell r="Q23" t="str">
            <v>CyberShot</v>
          </cell>
          <cell r="R23" t="str">
            <v>DSC-W830</v>
          </cell>
          <cell r="S23" t="str">
            <v>8x</v>
          </cell>
          <cell r="T23" t="str">
            <v>CCD</v>
          </cell>
          <cell r="U23" t="str">
            <v>SD/Micro SD/SDHC/SDXC</v>
          </cell>
          <cell r="V23" t="str">
            <v>93,1 x 52,5 x 22,5mm</v>
          </cell>
          <cell r="W23" t="str">
            <v>Quay phim độ phân giải cao HD 720p</v>
          </cell>
          <cell r="X23" t="str">
            <v>Bộ pin sạc (NP-BN), AC Adaptor (AC-UB10C/UB10D), Dây Multi USB, Dây đeo tay, Hướng dẫn sử dụng, Dây nguồn AC</v>
          </cell>
          <cell r="Y23" t="str">
            <v>Pink</v>
          </cell>
          <cell r="Z23" t="str">
            <v>USB</v>
          </cell>
          <cell r="AA23">
            <v>0.12</v>
          </cell>
          <cell r="AB23">
            <v>0</v>
          </cell>
          <cell r="AC23">
            <v>1</v>
          </cell>
          <cell r="AD23">
            <v>0.8</v>
          </cell>
          <cell r="AE23">
            <v>3</v>
          </cell>
          <cell r="AF23">
            <v>30</v>
          </cell>
          <cell r="AG23">
            <v>24</v>
          </cell>
          <cell r="AH23">
            <v>2990000</v>
          </cell>
          <cell r="AI23">
            <v>0</v>
          </cell>
          <cell r="AJ23">
            <v>0</v>
          </cell>
          <cell r="AK23">
            <v>2290000</v>
          </cell>
        </row>
        <row r="24">
          <cell r="A24">
            <v>1</v>
          </cell>
          <cell r="B24">
            <v>710</v>
          </cell>
          <cell r="C24" t="str">
            <v>Thiết bị kỹ thuật số</v>
          </cell>
          <cell r="D24" t="str">
            <v>CAM.SON.DSCW830.V</v>
          </cell>
          <cell r="E24" t="str">
            <v>Máy ảnh KTS Sony Cyber shot DSC W830-Tím</v>
          </cell>
          <cell r="F24" t="str">
            <v>Máy ảnh KTS Sony Cyber shot DSC W830-Tím( Độ phân giải 20.1MP, Zoom quang học 8X,Quay phim HD 720 (MP4), Màn hình 2.7inch, Ống kính Zeiss, Chống rung quang học, Hiệu ứng chỉnh sửa sắc đẹp, 4 hiệu ứng hình ảnh cho ảnh tĩnh, phim, Panorama, Pin: Lithium N)</v>
          </cell>
          <cell r="G24" t="str">
            <v>Máy ảnh KTS</v>
          </cell>
          <cell r="H24" t="str">
            <v>Sony</v>
          </cell>
          <cell r="N24" t="str">
            <v>2.7Inch</v>
          </cell>
          <cell r="O24" t="str">
            <v>20.1Megapixel</v>
          </cell>
          <cell r="P24">
            <v>22</v>
          </cell>
          <cell r="Q24" t="str">
            <v>CyberShot</v>
          </cell>
          <cell r="R24" t="str">
            <v>DSC-W830</v>
          </cell>
          <cell r="S24" t="str">
            <v>8x</v>
          </cell>
          <cell r="T24" t="str">
            <v>CCD</v>
          </cell>
          <cell r="U24" t="str">
            <v>SD/Micro SD/SDHC/SDXC</v>
          </cell>
          <cell r="V24" t="str">
            <v>93,1 x 52,5 x 22,5mm</v>
          </cell>
          <cell r="W24" t="str">
            <v>Quay phim độ phân giải cao HD 720p</v>
          </cell>
          <cell r="X24" t="str">
            <v>Bộ pin sạc (NP-BN), AC Adaptor (AC-UB10C/UB10D), Dây Multi USB, Dây đeo tay, Hướng dẫn sử dụng, Dây nguồn AC</v>
          </cell>
          <cell r="Y24" t="str">
            <v>Violet</v>
          </cell>
          <cell r="Z24" t="str">
            <v>USB</v>
          </cell>
          <cell r="AA24">
            <v>0.12</v>
          </cell>
          <cell r="AB24">
            <v>0</v>
          </cell>
          <cell r="AC24">
            <v>1</v>
          </cell>
          <cell r="AD24">
            <v>0.8</v>
          </cell>
          <cell r="AE24">
            <v>3</v>
          </cell>
          <cell r="AF24">
            <v>30</v>
          </cell>
          <cell r="AG24">
            <v>24</v>
          </cell>
          <cell r="AH24">
            <v>2990000</v>
          </cell>
          <cell r="AI24">
            <v>0</v>
          </cell>
          <cell r="AJ24">
            <v>0</v>
          </cell>
          <cell r="AK24">
            <v>2290000</v>
          </cell>
        </row>
        <row r="25">
          <cell r="A25">
            <v>1</v>
          </cell>
          <cell r="B25">
            <v>710</v>
          </cell>
          <cell r="C25" t="str">
            <v>Thiết bị kỹ thuật số</v>
          </cell>
          <cell r="D25" t="str">
            <v>CAM.SON.DSCWX350.P</v>
          </cell>
          <cell r="E25" t="str">
            <v>Máy ảnh KTS Sony Cyber shot DSCWX350-Hồng</v>
          </cell>
          <cell r="F25" t="str">
            <v>Máy ảnh KTS Sony Cyber shot DSC-WX350-Hồng (Độ phân giải: 18.2 MP, CMOS Exmor - Chụp ảnh đêm, ảnh 3D, Bộ xử lý hình ảnh – Bionz X, Zoom quang học: 20X, Quay phim: Full HD 1920x1080, Màn hình: 3.0”, Ống kính: G, WIFI / NFC One Touch, Chống rung: Quang học – Active mode, Hiệu ứng chỉnh sửa sắc đẹp, 13 hiệu ứng hình ảnh, Pin: Lithium BX)</v>
          </cell>
          <cell r="G25" t="str">
            <v>Máy ảnh KTS</v>
          </cell>
          <cell r="H25" t="str">
            <v>Sony</v>
          </cell>
          <cell r="N25" t="str">
            <v>3.0Inch</v>
          </cell>
          <cell r="O25" t="str">
            <v>18.2Megapixel</v>
          </cell>
          <cell r="P25">
            <v>22</v>
          </cell>
          <cell r="Q25" t="str">
            <v>CyberShot</v>
          </cell>
          <cell r="R25" t="str">
            <v>DSC-WX350</v>
          </cell>
          <cell r="S25" t="str">
            <v>20x</v>
          </cell>
          <cell r="T25" t="str">
            <v>CMOS</v>
          </cell>
          <cell r="U25" t="str">
            <v>SD/Micro SD/SDHC/SDXC</v>
          </cell>
          <cell r="V25" t="str">
            <v xml:space="preserve"> 96,0 x 54,9 x 25,7mm</v>
          </cell>
          <cell r="W25" t="str">
            <v>Máy chụp ảnh nhỏ và nhẹ nhất thế giới, Pin chuẩn X-type cho chụp ảnh lên đến 470 lần chụp*2</v>
          </cell>
          <cell r="X25" t="str">
            <v>Bộ pin sạc NP-BX1, AC AdaptorAC-UB10C/UB10D, dây Micro USB, dây đeo tay, hướng dẫn sử dụng, dây nguồn AC</v>
          </cell>
          <cell r="Y25" t="str">
            <v>Pink</v>
          </cell>
          <cell r="Z25" t="str">
            <v>USB, HDMI, Wifi</v>
          </cell>
          <cell r="AA25">
            <v>0.16400000000000001</v>
          </cell>
          <cell r="AB25">
            <v>0</v>
          </cell>
          <cell r="AC25">
            <v>1</v>
          </cell>
          <cell r="AD25">
            <v>0.8</v>
          </cell>
          <cell r="AE25">
            <v>3</v>
          </cell>
          <cell r="AF25">
            <v>30</v>
          </cell>
          <cell r="AG25">
            <v>24</v>
          </cell>
          <cell r="AH25">
            <v>0</v>
          </cell>
          <cell r="AI25">
            <v>0</v>
          </cell>
          <cell r="AJ25">
            <v>0</v>
          </cell>
          <cell r="AK25">
            <v>5190000</v>
          </cell>
        </row>
        <row r="26">
          <cell r="A26">
            <v>1</v>
          </cell>
          <cell r="B26">
            <v>160</v>
          </cell>
          <cell r="C26" t="str">
            <v>Linh kiện máy để bàn</v>
          </cell>
          <cell r="D26" t="str">
            <v>MAB.GIG.Z97D3H</v>
          </cell>
          <cell r="E26" t="str">
            <v>Bo mạch chủ Gigabyte Z97-D3H</v>
          </cell>
          <cell r="F26" t="str">
            <v>Bo mạch chủ Gigabyte Z97-D3H - Intel Z97 chipset - Socket LGA 1150 - tích hợp SOUND HD Audio 7.1-CHANNEL + VGA Intel® GMA HD Technology with/ D-SUB / DVI-D / HDMI + LAN Realtek tốc độ 1000Mbps + 8*USB2.0 port + 6*USB 3.0 port + 6*SATA3 6Gb/s hỗ trợ RAID 0,1,5,10 + 2*PCIE x16 + 2*PCI + 1*PS/2 port + Dual Channel DDR3 4*DIMM upto 32GB RAM DDR3 upto 3000MHz (OC). Support for Extreme Memory Profile (XMP).Dual VGA Graphic PCI Express Gen.3 Crossfire (x16 : x4).</v>
          </cell>
          <cell r="G26" t="str">
            <v>Bo mạch chủ</v>
          </cell>
          <cell r="H26" t="str">
            <v>Gigabyte</v>
          </cell>
          <cell r="J26" t="str">
            <v>Intel Z97</v>
          </cell>
          <cell r="M26" t="str">
            <v>VGA onboard</v>
          </cell>
          <cell r="O26" t="str">
            <v>LGA1150</v>
          </cell>
          <cell r="P26">
            <v>33</v>
          </cell>
          <cell r="Q26" t="str">
            <v>mATX</v>
          </cell>
          <cell r="R26" t="str">
            <v>Z97-D3H</v>
          </cell>
          <cell r="S26" t="str">
            <v>Core i3/ i5/ i7</v>
          </cell>
          <cell r="T26" t="str">
            <v>LAN Realtek tốc độ 1000Mbps</v>
          </cell>
          <cell r="U26" t="str">
            <v>Dual Channel DDR3 4*DIMM upto 32GB RAM DDR3 upto 3000MHz (OC). Support for Extreme Memory Profile (XMP).Dual VGA Graphic PCI Express Gen.3 Crossfire (x16 : x4).</v>
          </cell>
          <cell r="V26" t="str">
            <v>SOUND HD Audio 7.1-CHANNEL + VGA Intel® GMA HD Technology with/ D-SUB / DVI-D / HDMI</v>
          </cell>
          <cell r="W26" t="str">
            <v>APP Center , EasyTune , Cloud Station , LAN Optimize , Fabric Humidity. 1*M.2 PCIe connector + 1*SATA Express connector : chuẩn giao tiếp SSD / HDD tốc độ cao mới nhất. Audio Noise Guard : tích hợp mạch chống nhiễu âm thanh hiệu quả.</v>
          </cell>
          <cell r="X26" t="str">
            <v>Sách, đĩa, cáp SATA, …</v>
          </cell>
          <cell r="Y26" t="str">
            <v>1x PCIE 3.0 x16(X16), 1 x PCI Express x16(X4), 2 x PCI Express x1, 3 x PCI, 6 x SATA6, 1 x M.2 Socket 3, 1 x SATA Express</v>
          </cell>
          <cell r="Z26" t="str">
            <v>1 x PS/2, 1 x D-Sub, 1 x DVI, 1 x HDMI, 2 x USB 2.0, 4 x USB 3.0</v>
          </cell>
          <cell r="AA26">
            <v>0</v>
          </cell>
          <cell r="AB26">
            <v>0</v>
          </cell>
          <cell r="AC26">
            <v>1</v>
          </cell>
          <cell r="AD26">
            <v>1.2</v>
          </cell>
          <cell r="AE26">
            <v>0</v>
          </cell>
          <cell r="AF26">
            <v>20</v>
          </cell>
          <cell r="AG26">
            <v>36</v>
          </cell>
          <cell r="AH26">
            <v>4160000</v>
          </cell>
          <cell r="AI26">
            <v>0</v>
          </cell>
          <cell r="AJ26">
            <v>0</v>
          </cell>
          <cell r="AK26">
            <v>3460000</v>
          </cell>
        </row>
        <row r="27">
          <cell r="A27">
            <v>1</v>
          </cell>
          <cell r="B27">
            <v>750</v>
          </cell>
          <cell r="C27" t="str">
            <v>Điện thoại di động, smart phone</v>
          </cell>
          <cell r="D27" t="str">
            <v>MOP.GIN.S90.GL</v>
          </cell>
          <cell r="E27" t="str">
            <v>Điện thoại DĐ Gionee S90-Vàng</v>
          </cell>
          <cell r="F27" t="str">
            <v>Điện thoại DĐ Gionee S90-Vàng (260Ghz/ 2.6Inch/ 32Mb/ 128Mb/1.3MP)</v>
          </cell>
          <cell r="G27" t="str">
            <v>Điện thoại di động</v>
          </cell>
          <cell r="H27" t="str">
            <v>Gionee</v>
          </cell>
          <cell r="K27" t="str">
            <v>1000 số</v>
          </cell>
          <cell r="L27" t="str">
            <v>16Mb</v>
          </cell>
          <cell r="M27" t="str">
            <v>MicroSD, tối đa 16Gb</v>
          </cell>
          <cell r="N27" t="str">
            <v>2.6Inch</v>
          </cell>
          <cell r="O27" t="str">
            <v>240x320</v>
          </cell>
          <cell r="P27">
            <v>24</v>
          </cell>
          <cell r="R27" t="str">
            <v>S90</v>
          </cell>
          <cell r="T27" t="str">
            <v>2 Sim</v>
          </cell>
          <cell r="U27" t="str">
            <v>Sách hướng dẫn/ Sạc/ Cáp USB</v>
          </cell>
          <cell r="V27" t="str">
            <v>Quay phim, chụp ảnh, đài FM, xemphim, nghe nhạc, ghi âm..</v>
          </cell>
          <cell r="X27" t="str">
            <v>12.2 x 5.28 x 1.04</v>
          </cell>
          <cell r="Y27" t="str">
            <v>Gold</v>
          </cell>
          <cell r="Z27" t="str">
            <v>Micro USB, Micro SD, Audio 3.5</v>
          </cell>
          <cell r="AA27">
            <v>7.1999999999999995E-2</v>
          </cell>
          <cell r="AB27">
            <v>0</v>
          </cell>
          <cell r="AC27">
            <v>1</v>
          </cell>
          <cell r="AD27">
            <v>0.4</v>
          </cell>
          <cell r="AE27">
            <v>1</v>
          </cell>
          <cell r="AF27">
            <v>10</v>
          </cell>
          <cell r="AG27">
            <v>12</v>
          </cell>
          <cell r="AH27">
            <v>699000</v>
          </cell>
          <cell r="AI27">
            <v>0</v>
          </cell>
          <cell r="AJ27">
            <v>800</v>
          </cell>
          <cell r="AK27">
            <v>590000</v>
          </cell>
        </row>
        <row r="28">
          <cell r="A28">
            <v>1</v>
          </cell>
          <cell r="B28">
            <v>750</v>
          </cell>
          <cell r="C28" t="str">
            <v>Điện thoại di động, smart phone</v>
          </cell>
          <cell r="D28" t="str">
            <v>MOP.GIN.S90.GR</v>
          </cell>
          <cell r="E28" t="str">
            <v>Điện thoại DĐ Gionee S90-Xám</v>
          </cell>
          <cell r="F28" t="str">
            <v>Điện thoại DĐ Gionee S90-Xám(260Ghz/ 2.6Inch/ 32Mb/ 128Mb/1.3MP)</v>
          </cell>
          <cell r="G28" t="str">
            <v>Điện thoại di động</v>
          </cell>
          <cell r="H28" t="str">
            <v>Gionee</v>
          </cell>
          <cell r="K28" t="str">
            <v>1000 số</v>
          </cell>
          <cell r="L28" t="str">
            <v>16Mb</v>
          </cell>
          <cell r="M28" t="str">
            <v>MicroSD, tối đa 16Gb</v>
          </cell>
          <cell r="N28" t="str">
            <v>2.6Inch</v>
          </cell>
          <cell r="O28" t="str">
            <v>240x320</v>
          </cell>
          <cell r="P28">
            <v>24</v>
          </cell>
          <cell r="R28" t="str">
            <v>S90</v>
          </cell>
          <cell r="T28" t="str">
            <v>2 Sim</v>
          </cell>
          <cell r="U28" t="str">
            <v>Sách hướng dẫn/ Sạc/ Cáp USB</v>
          </cell>
          <cell r="V28" t="str">
            <v>Quay phim, chụp ảnh, đài FM, xemphim, nghe nhạc, ghi âm..</v>
          </cell>
          <cell r="X28" t="str">
            <v>12.2 x 5.28 x 1.04</v>
          </cell>
          <cell r="Y28" t="str">
            <v>Gray</v>
          </cell>
          <cell r="Z28" t="str">
            <v>Micro USB, Micro SD, Audio 3.5</v>
          </cell>
          <cell r="AA28">
            <v>7.1999999999999995E-2</v>
          </cell>
          <cell r="AB28">
            <v>0</v>
          </cell>
          <cell r="AC28">
            <v>1</v>
          </cell>
          <cell r="AD28">
            <v>0.4</v>
          </cell>
          <cell r="AE28">
            <v>1</v>
          </cell>
          <cell r="AF28">
            <v>10</v>
          </cell>
          <cell r="AG28">
            <v>12</v>
          </cell>
          <cell r="AH28">
            <v>699000</v>
          </cell>
          <cell r="AI28">
            <v>0</v>
          </cell>
          <cell r="AJ28">
            <v>800</v>
          </cell>
          <cell r="AK28">
            <v>590000</v>
          </cell>
        </row>
        <row r="29">
          <cell r="A29">
            <v>1</v>
          </cell>
          <cell r="B29">
            <v>750</v>
          </cell>
          <cell r="C29" t="str">
            <v>Điện thoại di động, smart phone</v>
          </cell>
          <cell r="D29" t="str">
            <v>MOP.LEN.A6000.B</v>
          </cell>
          <cell r="E29" t="str">
            <v>Điện thoại DĐ Lenovo A6000-Black</v>
          </cell>
          <cell r="F29" t="str">
            <v>Điện thoại DĐ Lenovo A6000-Black (Lõi tứ 1.2Ghz/ 5.0Inch/ 8.0Mp/ 1Gb/ 8Gb)</v>
          </cell>
          <cell r="G29" t="str">
            <v>Điện thoại thông minh</v>
          </cell>
          <cell r="H29" t="str">
            <v>Lenovo</v>
          </cell>
          <cell r="K29" t="str">
            <v>1Gb</v>
          </cell>
          <cell r="L29" t="str">
            <v>8Gb</v>
          </cell>
          <cell r="M29" t="str">
            <v>MicroSD/ tối đa 32Gb</v>
          </cell>
          <cell r="N29" t="str">
            <v>5.0Inch</v>
          </cell>
          <cell r="O29" t="str">
            <v>720x1280</v>
          </cell>
          <cell r="P29">
            <v>24</v>
          </cell>
          <cell r="R29" t="str">
            <v>A6000</v>
          </cell>
          <cell r="S29" t="str">
            <v>Qualcomm Snapdragon 410, 4 nhân, 1.2 GHz</v>
          </cell>
          <cell r="T29" t="str">
            <v>2 Sim</v>
          </cell>
          <cell r="U29" t="str">
            <v>Sách hướng dẫn/ Sạc/ Cáp USB</v>
          </cell>
          <cell r="V29" t="str">
            <v>Camera sau: 8.0Mp/Camera trước: 2.0Mp</v>
          </cell>
          <cell r="W29" t="str">
            <v>Android 4.4</v>
          </cell>
          <cell r="X29" t="str">
            <v>14.1 x 7.0 x 8.2</v>
          </cell>
          <cell r="Y29" t="str">
            <v>Black</v>
          </cell>
          <cell r="Z29" t="str">
            <v>Micro USB, Micro SD, Audio 3.5</v>
          </cell>
          <cell r="AA29">
            <v>0.128</v>
          </cell>
          <cell r="AB29">
            <v>0</v>
          </cell>
          <cell r="AC29">
            <v>1</v>
          </cell>
          <cell r="AD29">
            <v>0.4</v>
          </cell>
          <cell r="AE29">
            <v>1</v>
          </cell>
          <cell r="AF29">
            <v>10</v>
          </cell>
          <cell r="AG29">
            <v>12</v>
          </cell>
          <cell r="AH29">
            <v>0</v>
          </cell>
          <cell r="AI29">
            <v>0</v>
          </cell>
          <cell r="AJ29">
            <v>2300</v>
          </cell>
          <cell r="AK29">
            <v>2550000</v>
          </cell>
        </row>
        <row r="30">
          <cell r="A30">
            <v>1</v>
          </cell>
          <cell r="B30">
            <v>750</v>
          </cell>
          <cell r="C30" t="str">
            <v>Điện thoại di động, smart phone</v>
          </cell>
          <cell r="D30" t="str">
            <v>MOP.LEN.A6000.R</v>
          </cell>
          <cell r="E30" t="str">
            <v>Điện thoại DĐ Lenovo A6000-Red</v>
          </cell>
          <cell r="F30" t="str">
            <v>Điện thoại DĐ Lenovo A6000-Đỏ (Lõi tứ 1.2Ghz/ 5.0Inch/ 8.0Mp/ 1Gb/ 8Gb)</v>
          </cell>
          <cell r="G30" t="str">
            <v>Điện thoại thông minh</v>
          </cell>
          <cell r="H30" t="str">
            <v>Lenovo</v>
          </cell>
          <cell r="K30" t="str">
            <v>1Gb</v>
          </cell>
          <cell r="L30" t="str">
            <v>8Gb</v>
          </cell>
          <cell r="M30" t="str">
            <v>MicroSD/ tối đa 32Gb</v>
          </cell>
          <cell r="N30" t="str">
            <v>5.0Inch</v>
          </cell>
          <cell r="O30" t="str">
            <v>720x1280</v>
          </cell>
          <cell r="P30">
            <v>24</v>
          </cell>
          <cell r="R30" t="str">
            <v>A6000</v>
          </cell>
          <cell r="S30" t="str">
            <v>Qualcomm Snapdragon 410, 4 nhân, 1.2 GHz</v>
          </cell>
          <cell r="T30" t="str">
            <v>2 Sim</v>
          </cell>
          <cell r="U30" t="str">
            <v>Sách hướng dẫn/ Sạc/ Cáp USB</v>
          </cell>
          <cell r="V30" t="str">
            <v>Camera sau: 8.0Mp/Camera trước: 2.0Mp</v>
          </cell>
          <cell r="W30" t="str">
            <v>Android 4.4</v>
          </cell>
          <cell r="X30" t="str">
            <v>14.1 x 7.0 x 8.2</v>
          </cell>
          <cell r="Y30" t="str">
            <v>Red</v>
          </cell>
          <cell r="Z30" t="str">
            <v>Micro USB, Micro SD, Audio 3.5</v>
          </cell>
          <cell r="AA30">
            <v>0.128</v>
          </cell>
          <cell r="AB30">
            <v>0</v>
          </cell>
          <cell r="AC30">
            <v>1</v>
          </cell>
          <cell r="AD30">
            <v>0.4</v>
          </cell>
          <cell r="AE30">
            <v>1</v>
          </cell>
          <cell r="AF30">
            <v>10</v>
          </cell>
          <cell r="AG30">
            <v>12</v>
          </cell>
          <cell r="AH30">
            <v>0</v>
          </cell>
          <cell r="AI30">
            <v>0</v>
          </cell>
          <cell r="AJ30">
            <v>2300</v>
          </cell>
          <cell r="AK30">
            <v>2550000</v>
          </cell>
        </row>
        <row r="31">
          <cell r="A31">
            <v>1</v>
          </cell>
          <cell r="B31">
            <v>750</v>
          </cell>
          <cell r="C31" t="str">
            <v>Điện thoại di động, smart phone</v>
          </cell>
          <cell r="D31" t="str">
            <v>MOP.LEN.A6000.W</v>
          </cell>
          <cell r="E31" t="str">
            <v>Điện thoại DĐ Lenovo A6000-White</v>
          </cell>
          <cell r="F31" t="str">
            <v>Điện thoại DĐ Lenovo A6000-White (Lõi tứ 1.2Ghz/ 5.0Inch/ 8.0Mp/ 1Gb/ 8Gb)</v>
          </cell>
          <cell r="G31" t="str">
            <v>Điện thoại thông minh</v>
          </cell>
          <cell r="H31" t="str">
            <v>Lenovo</v>
          </cell>
          <cell r="K31" t="str">
            <v>1Gb</v>
          </cell>
          <cell r="L31" t="str">
            <v>8Gb</v>
          </cell>
          <cell r="M31" t="str">
            <v>MicroSD/ tối đa 32Gb</v>
          </cell>
          <cell r="N31" t="str">
            <v>5.0Inch</v>
          </cell>
          <cell r="O31" t="str">
            <v>720x1280</v>
          </cell>
          <cell r="P31">
            <v>24</v>
          </cell>
          <cell r="R31" t="str">
            <v>A6000</v>
          </cell>
          <cell r="S31" t="str">
            <v>Qualcomm Snapdragon 410, 4 nhân, 1.2 GHz</v>
          </cell>
          <cell r="T31" t="str">
            <v>2 Sim</v>
          </cell>
          <cell r="U31" t="str">
            <v>Sách hướng dẫn/ Sạc/ Cáp USB</v>
          </cell>
          <cell r="V31" t="str">
            <v>Camera sau: 8.0Mp/Camera trước: 2.0Mp</v>
          </cell>
          <cell r="W31" t="str">
            <v>Android 4.4</v>
          </cell>
          <cell r="X31" t="str">
            <v>14.1 x 7.0 x 8.2</v>
          </cell>
          <cell r="Y31" t="str">
            <v>White</v>
          </cell>
          <cell r="Z31" t="str">
            <v>Micro USB, Micro SD, Audio 3.5</v>
          </cell>
          <cell r="AA31">
            <v>0.128</v>
          </cell>
          <cell r="AB31">
            <v>0</v>
          </cell>
          <cell r="AC31">
            <v>1</v>
          </cell>
          <cell r="AD31">
            <v>0.4</v>
          </cell>
          <cell r="AE31">
            <v>1</v>
          </cell>
          <cell r="AF31">
            <v>10</v>
          </cell>
          <cell r="AG31">
            <v>12</v>
          </cell>
          <cell r="AH31">
            <v>0</v>
          </cell>
          <cell r="AI31">
            <v>0</v>
          </cell>
          <cell r="AJ31">
            <v>2300</v>
          </cell>
          <cell r="AK31">
            <v>2550000</v>
          </cell>
        </row>
        <row r="32">
          <cell r="A32">
            <v>1</v>
          </cell>
          <cell r="B32">
            <v>750</v>
          </cell>
          <cell r="C32" t="str">
            <v>Điện thoại di động, smart phone</v>
          </cell>
          <cell r="D32" t="str">
            <v>MOP.LEN.S60.GR</v>
          </cell>
          <cell r="E32" t="str">
            <v>Điện thoại DĐ Lenovo S60-Gray</v>
          </cell>
          <cell r="F32" t="str">
            <v>Điện thoại DĐ Lenovo S60-Gray (Lõi tứ 1.2Ghz/ 5.0Inch/ 13.0Mp/ 2Gb/ 32Gb/2300mAh)</v>
          </cell>
          <cell r="G32" t="str">
            <v>Điện thoại thông minh</v>
          </cell>
          <cell r="H32" t="str">
            <v>Lenovo</v>
          </cell>
          <cell r="K32" t="str">
            <v>2Gb</v>
          </cell>
          <cell r="L32" t="str">
            <v>32Gb</v>
          </cell>
          <cell r="M32" t="str">
            <v>Không</v>
          </cell>
          <cell r="N32" t="str">
            <v>5.0Inch</v>
          </cell>
          <cell r="O32" t="str">
            <v>1280x720</v>
          </cell>
          <cell r="P32">
            <v>24</v>
          </cell>
          <cell r="R32" t="str">
            <v>S60</v>
          </cell>
          <cell r="S32" t="str">
            <v>Qualcomm Snapdragon 410, 4 nhân, 1.2 GHz</v>
          </cell>
          <cell r="T32" t="str">
            <v>2 Sim</v>
          </cell>
          <cell r="U32" t="str">
            <v>Sách hướng dẫn/ Sạc/ Cáp USB</v>
          </cell>
          <cell r="V32" t="str">
            <v>Camera sau: 13.0Mp/ Camera trước: 5.0Mp</v>
          </cell>
          <cell r="W32" t="str">
            <v>Android 4.4</v>
          </cell>
          <cell r="X32" t="str">
            <v>14.3 x 7.2 x 0.77</v>
          </cell>
          <cell r="Y32" t="str">
            <v>Gray</v>
          </cell>
          <cell r="Z32" t="str">
            <v>Micro Sim, Micro USB, Audio 3.5, LTE</v>
          </cell>
          <cell r="AA32">
            <v>0.129</v>
          </cell>
          <cell r="AB32">
            <v>0</v>
          </cell>
          <cell r="AC32">
            <v>1</v>
          </cell>
          <cell r="AD32">
            <v>0.4</v>
          </cell>
          <cell r="AE32">
            <v>1</v>
          </cell>
          <cell r="AF32">
            <v>10</v>
          </cell>
          <cell r="AG32">
            <v>12</v>
          </cell>
          <cell r="AH32">
            <v>0</v>
          </cell>
          <cell r="AI32">
            <v>0</v>
          </cell>
          <cell r="AJ32">
            <v>2150</v>
          </cell>
          <cell r="AK32">
            <v>3590000</v>
          </cell>
        </row>
        <row r="33">
          <cell r="A33">
            <v>1</v>
          </cell>
          <cell r="B33">
            <v>750</v>
          </cell>
          <cell r="C33" t="str">
            <v>Điện thoại di động, smart phone</v>
          </cell>
          <cell r="D33" t="str">
            <v>MOP.LEN.S60.W</v>
          </cell>
          <cell r="E33" t="str">
            <v>Điện thoại DĐ Lenovo S60-White</v>
          </cell>
          <cell r="F33" t="str">
            <v>Điện thoại DĐ Lenovo S60-White (Lõi tứ 1.2Ghz/ 5.0Inch/ 13.0Mp/ 2Gb/ 32Gb/2300mAh)</v>
          </cell>
          <cell r="G33" t="str">
            <v>Điện thoại thông minh</v>
          </cell>
          <cell r="H33" t="str">
            <v>Lenovo</v>
          </cell>
          <cell r="K33" t="str">
            <v>2Gb</v>
          </cell>
          <cell r="L33" t="str">
            <v>32Gb</v>
          </cell>
          <cell r="M33" t="str">
            <v>Không</v>
          </cell>
          <cell r="N33" t="str">
            <v>5.0Inch</v>
          </cell>
          <cell r="O33" t="str">
            <v>1280x720</v>
          </cell>
          <cell r="P33">
            <v>24</v>
          </cell>
          <cell r="R33" t="str">
            <v>S60</v>
          </cell>
          <cell r="S33" t="str">
            <v>Qualcomm Snapdragon 410, 4 nhân, 1.2 GHz</v>
          </cell>
          <cell r="T33" t="str">
            <v>2 Sim</v>
          </cell>
          <cell r="U33" t="str">
            <v>Sách hướng dẫn/ Sạc/ Cáp USB</v>
          </cell>
          <cell r="V33" t="str">
            <v>Camera sau: 13.0Mp/ Camera trước: 5.0Mp</v>
          </cell>
          <cell r="W33" t="str">
            <v>Android 4.4</v>
          </cell>
          <cell r="X33" t="str">
            <v>14.3 x 7.2 x 0.77</v>
          </cell>
          <cell r="Y33" t="str">
            <v>White</v>
          </cell>
          <cell r="Z33" t="str">
            <v>Micro Sim, Micro USB, Audio 3.5, LTE</v>
          </cell>
          <cell r="AA33">
            <v>0.129</v>
          </cell>
          <cell r="AB33">
            <v>0</v>
          </cell>
          <cell r="AC33">
            <v>1</v>
          </cell>
          <cell r="AD33">
            <v>0.4</v>
          </cell>
          <cell r="AE33">
            <v>1</v>
          </cell>
          <cell r="AF33">
            <v>10</v>
          </cell>
          <cell r="AG33">
            <v>12</v>
          </cell>
          <cell r="AH33">
            <v>0</v>
          </cell>
          <cell r="AI33">
            <v>0</v>
          </cell>
          <cell r="AJ33">
            <v>2150</v>
          </cell>
          <cell r="AK33">
            <v>3590000</v>
          </cell>
        </row>
        <row r="34">
          <cell r="A34">
            <v>1</v>
          </cell>
          <cell r="B34">
            <v>750</v>
          </cell>
          <cell r="C34" t="str">
            <v>Điện thoại di động, smart phone</v>
          </cell>
          <cell r="D34" t="str">
            <v>MOP.LEN.S60.YL</v>
          </cell>
          <cell r="E34" t="str">
            <v>Điện thoại DĐ Lenovo S60-Yellow</v>
          </cell>
          <cell r="F34" t="str">
            <v>Điện thoại DĐ Lenovo S60-Yellow (Lõi tứ 1.2Ghz/ 5.0Inch/ 13.0Mp/ 2Gb/ 32Gb/2300mAh)</v>
          </cell>
          <cell r="G34" t="str">
            <v>Điện thoại thông minh</v>
          </cell>
          <cell r="H34" t="str">
            <v>Lenovo</v>
          </cell>
          <cell r="K34" t="str">
            <v>2Gb</v>
          </cell>
          <cell r="L34" t="str">
            <v>32Gb</v>
          </cell>
          <cell r="M34" t="str">
            <v>Không</v>
          </cell>
          <cell r="N34" t="str">
            <v>5.0Inch</v>
          </cell>
          <cell r="O34" t="str">
            <v>1280x720</v>
          </cell>
          <cell r="P34">
            <v>24</v>
          </cell>
          <cell r="R34" t="str">
            <v>S60</v>
          </cell>
          <cell r="S34" t="str">
            <v>Qualcomm Snapdragon 410, 4 nhân, 1.2 GHz</v>
          </cell>
          <cell r="T34" t="str">
            <v>2 Sim</v>
          </cell>
          <cell r="U34" t="str">
            <v>Sách hướng dẫn/ Sạc/ Cáp USB</v>
          </cell>
          <cell r="V34" t="str">
            <v>Camera sau: 13.0Mp/ Camera trước: 5.0Mp</v>
          </cell>
          <cell r="W34" t="str">
            <v>Android 4.4</v>
          </cell>
          <cell r="X34" t="str">
            <v>14.3 x 7.2 x 0.77</v>
          </cell>
          <cell r="Y34" t="str">
            <v>Yellow</v>
          </cell>
          <cell r="Z34" t="str">
            <v>Micro Sim, Micro USB, Audio 3.5, LTE</v>
          </cell>
          <cell r="AA34">
            <v>0.129</v>
          </cell>
          <cell r="AB34">
            <v>0</v>
          </cell>
          <cell r="AC34">
            <v>1</v>
          </cell>
          <cell r="AD34">
            <v>0.4</v>
          </cell>
          <cell r="AE34">
            <v>1</v>
          </cell>
          <cell r="AF34">
            <v>10</v>
          </cell>
          <cell r="AG34">
            <v>12</v>
          </cell>
          <cell r="AH34">
            <v>0</v>
          </cell>
          <cell r="AI34">
            <v>0</v>
          </cell>
          <cell r="AJ34">
            <v>2150</v>
          </cell>
          <cell r="AK34">
            <v>3590000</v>
          </cell>
        </row>
        <row r="35">
          <cell r="A35">
            <v>1</v>
          </cell>
          <cell r="B35">
            <v>750</v>
          </cell>
          <cell r="C35" t="str">
            <v>Điện thoại di động, smart phone</v>
          </cell>
          <cell r="D35" t="str">
            <v>MOP.LEN.S660.TI</v>
          </cell>
          <cell r="E35" t="str">
            <v>Điện thoại DĐ Lenovo S660-Bạc</v>
          </cell>
          <cell r="F35" t="str">
            <v>Điện thoại DĐ Lenovo S660-Bạc (Lõi tứ 1.3Ghz/ 4.7Inch/ 8.0Mp/ 8Gb/ 1Gb)</v>
          </cell>
          <cell r="G35" t="str">
            <v>Điện thoại thông minh</v>
          </cell>
          <cell r="H35" t="str">
            <v>Lenovo</v>
          </cell>
          <cell r="K35" t="str">
            <v>1Gb</v>
          </cell>
          <cell r="L35" t="str">
            <v>8Gb</v>
          </cell>
          <cell r="M35" t="str">
            <v>MicroSD/ tối đa 32Gb</v>
          </cell>
          <cell r="N35" t="str">
            <v>4.7Inch</v>
          </cell>
          <cell r="O35" t="str">
            <v>540x960</v>
          </cell>
          <cell r="P35">
            <v>24</v>
          </cell>
          <cell r="R35" t="str">
            <v>S660</v>
          </cell>
          <cell r="S35" t="str">
            <v>MTK 6582, 4 nhân, 1.3 GHz</v>
          </cell>
          <cell r="T35" t="str">
            <v>2 Sim</v>
          </cell>
          <cell r="U35" t="str">
            <v>Sách hướng dẫn/ Sạc/ Cáp USB</v>
          </cell>
          <cell r="V35" t="str">
            <v>Camera sau: 8.0Mp/ Camera trước: 0.3Mp</v>
          </cell>
          <cell r="W35" t="str">
            <v>Android 4.2</v>
          </cell>
          <cell r="X35" t="str">
            <v>13.7 x 6.88 x 0.995</v>
          </cell>
          <cell r="Y35" t="str">
            <v>Titatium</v>
          </cell>
          <cell r="Z35" t="str">
            <v>Micro USB, Micro SD, Audio 3.5</v>
          </cell>
          <cell r="AA35">
            <v>0.151</v>
          </cell>
          <cell r="AB35">
            <v>0</v>
          </cell>
          <cell r="AC35">
            <v>1</v>
          </cell>
          <cell r="AD35">
            <v>0.4</v>
          </cell>
          <cell r="AE35">
            <v>1</v>
          </cell>
          <cell r="AF35">
            <v>10</v>
          </cell>
          <cell r="AG35">
            <v>12</v>
          </cell>
          <cell r="AH35">
            <v>0</v>
          </cell>
          <cell r="AI35">
            <v>0</v>
          </cell>
          <cell r="AJ35">
            <v>3000</v>
          </cell>
          <cell r="AK35">
            <v>2390000</v>
          </cell>
        </row>
        <row r="36">
          <cell r="A36">
            <v>1</v>
          </cell>
          <cell r="B36">
            <v>750</v>
          </cell>
          <cell r="C36" t="str">
            <v>Điện thoại di động, smart phone</v>
          </cell>
          <cell r="D36" t="str">
            <v>MOP.LEN.S90.GR</v>
          </cell>
          <cell r="E36" t="str">
            <v>Điện thoại DĐ Lenovo S90-Grey</v>
          </cell>
          <cell r="F36" t="str">
            <v>Điện thoại DĐ Lenovo S90-Grey (Lõi tứ 1.2Ghz/ 5.0Inch/ 13.0Mp/ 2Gb/ 32Gb/2300mAh)</v>
          </cell>
          <cell r="G36" t="str">
            <v>Điện thoại thông minh</v>
          </cell>
          <cell r="H36" t="str">
            <v>Lenovo</v>
          </cell>
          <cell r="K36" t="str">
            <v>2Gb</v>
          </cell>
          <cell r="L36" t="str">
            <v>32Gb</v>
          </cell>
          <cell r="M36" t="str">
            <v>Không</v>
          </cell>
          <cell r="N36" t="str">
            <v>5.0Inch</v>
          </cell>
          <cell r="O36" t="str">
            <v>1280x720</v>
          </cell>
          <cell r="P36">
            <v>24</v>
          </cell>
          <cell r="R36" t="str">
            <v>S90</v>
          </cell>
          <cell r="S36" t="str">
            <v>Qualcomm Snapdragon 410, 1.2GHz</v>
          </cell>
          <cell r="T36" t="str">
            <v>2 Sim</v>
          </cell>
          <cell r="U36" t="str">
            <v>Sách hướng dẫn/ Sạc/ Cáp USB</v>
          </cell>
          <cell r="V36" t="str">
            <v>Camera sau: 13.0Mp/ Camera trước: 8.0Mp</v>
          </cell>
          <cell r="W36" t="str">
            <v>Android 4.4</v>
          </cell>
          <cell r="X36" t="str">
            <v>14.6 x 7.17 x 0.69</v>
          </cell>
          <cell r="Y36" t="str">
            <v>Grey</v>
          </cell>
          <cell r="Z36" t="str">
            <v>Micro USB, Audio 3.5, LTE</v>
          </cell>
          <cell r="AA36">
            <v>0.129</v>
          </cell>
          <cell r="AB36">
            <v>0</v>
          </cell>
          <cell r="AC36">
            <v>1</v>
          </cell>
          <cell r="AD36">
            <v>0.4</v>
          </cell>
          <cell r="AE36">
            <v>1</v>
          </cell>
          <cell r="AF36">
            <v>10</v>
          </cell>
          <cell r="AG36">
            <v>12</v>
          </cell>
          <cell r="AH36">
            <v>0</v>
          </cell>
          <cell r="AI36">
            <v>0</v>
          </cell>
          <cell r="AJ36">
            <v>2300</v>
          </cell>
          <cell r="AK36">
            <v>4690000</v>
          </cell>
        </row>
        <row r="37">
          <cell r="A37">
            <v>1</v>
          </cell>
          <cell r="B37">
            <v>750</v>
          </cell>
          <cell r="C37" t="str">
            <v>Điện thoại di động, smart phone</v>
          </cell>
          <cell r="D37" t="str">
            <v>MOP.NOK.625.B</v>
          </cell>
          <cell r="E37" t="str">
            <v>Điện thoại DĐ Nokia Lumia 625-Đen</v>
          </cell>
          <cell r="F37" t="str">
            <v>Điện thoại DĐ NOKIA Lumia 625 - Black</v>
          </cell>
          <cell r="G37" t="str">
            <v>Điện thoại thông minh</v>
          </cell>
          <cell r="H37" t="str">
            <v>Nokia/ Microsoft</v>
          </cell>
          <cell r="K37" t="str">
            <v>512Mb</v>
          </cell>
          <cell r="L37" t="str">
            <v>8Gb</v>
          </cell>
          <cell r="M37" t="str">
            <v>MicroSD/ tối đa 64Gb</v>
          </cell>
          <cell r="N37" t="str">
            <v>4.7Inch</v>
          </cell>
          <cell r="O37" t="str">
            <v>480x800</v>
          </cell>
          <cell r="P37">
            <v>24</v>
          </cell>
          <cell r="Q37" t="str">
            <v>Lumia</v>
          </cell>
          <cell r="R37">
            <v>625</v>
          </cell>
          <cell r="S37" t="str">
            <v>Lõi kép 1.2Ghz</v>
          </cell>
          <cell r="T37" t="str">
            <v>1 sim</v>
          </cell>
          <cell r="U37" t="str">
            <v>Sách hướng dẫn/ Sạc/ Cáp USB</v>
          </cell>
          <cell r="V37" t="str">
            <v>Camera sau: 5.0Mp</v>
          </cell>
          <cell r="W37" t="str">
            <v>Windows phone 8</v>
          </cell>
          <cell r="X37" t="str">
            <v>13.325 x 7.225 x 0.915</v>
          </cell>
          <cell r="Y37" t="str">
            <v>Black</v>
          </cell>
          <cell r="Z37" t="str">
            <v>MicroSD, MicroSIM, Micro USB, Audio 3.5</v>
          </cell>
          <cell r="AA37">
            <v>0.159</v>
          </cell>
          <cell r="AB37">
            <v>0</v>
          </cell>
          <cell r="AC37">
            <v>1</v>
          </cell>
          <cell r="AD37">
            <v>0.4</v>
          </cell>
          <cell r="AE37">
            <v>1</v>
          </cell>
          <cell r="AF37">
            <v>10</v>
          </cell>
          <cell r="AG37">
            <v>12</v>
          </cell>
          <cell r="AH37">
            <v>4715000</v>
          </cell>
          <cell r="AI37">
            <v>0</v>
          </cell>
          <cell r="AJ37">
            <v>2000</v>
          </cell>
          <cell r="AK37">
            <v>3290000</v>
          </cell>
        </row>
        <row r="38">
          <cell r="A38">
            <v>1</v>
          </cell>
          <cell r="B38">
            <v>750</v>
          </cell>
          <cell r="C38" t="str">
            <v>Điện thoại di động, smart phone</v>
          </cell>
          <cell r="D38" t="str">
            <v>MOP.NOK.830.O</v>
          </cell>
          <cell r="E38" t="str">
            <v>Điện thoại DĐ Nokia 830-Cam</v>
          </cell>
          <cell r="F38" t="str">
            <v>Điện thoại DĐ NOKIA 830-Cam (4 nhân 1.2GHz/ 5.0inch, 720 x 1280 pixels/ 1G/ 16G/ 10MP chính, 0.9MP phụ/ 2200mAh/ Windows 8.1</v>
          </cell>
          <cell r="G38" t="str">
            <v>Điện thoại thông minh</v>
          </cell>
          <cell r="H38" t="str">
            <v>Nokia/ Microsoft</v>
          </cell>
          <cell r="K38" t="str">
            <v>1Gb</v>
          </cell>
          <cell r="L38" t="str">
            <v>16Gb</v>
          </cell>
          <cell r="M38" t="str">
            <v>MicroSD/ tối đa 128Gb</v>
          </cell>
          <cell r="N38" t="str">
            <v>5.0Inch</v>
          </cell>
          <cell r="O38" t="str">
            <v>720x1280</v>
          </cell>
          <cell r="P38">
            <v>24</v>
          </cell>
          <cell r="Q38" t="str">
            <v>Lumia</v>
          </cell>
          <cell r="R38">
            <v>830</v>
          </cell>
          <cell r="S38" t="str">
            <v>Lõi tứ 1.2Ghz</v>
          </cell>
          <cell r="T38" t="str">
            <v>1 sim</v>
          </cell>
          <cell r="U38" t="str">
            <v>Sách hướng dẫn/ Sạc/ Cáp USB</v>
          </cell>
          <cell r="V38" t="str">
            <v>Camera sau: 10Mp, trước 0.9MP</v>
          </cell>
          <cell r="W38" t="str">
            <v>Windows phone 8.1</v>
          </cell>
          <cell r="X38" t="str">
            <v>13.94 x 7.07 x 0.85</v>
          </cell>
          <cell r="Y38" t="str">
            <v>Orange</v>
          </cell>
          <cell r="Z38" t="str">
            <v>MicroSD, MicroSIM, Micro USB, Audio 3.5</v>
          </cell>
          <cell r="AA38">
            <v>0.15</v>
          </cell>
          <cell r="AB38">
            <v>0</v>
          </cell>
          <cell r="AC38">
            <v>1</v>
          </cell>
          <cell r="AD38">
            <v>0.4</v>
          </cell>
          <cell r="AE38">
            <v>1</v>
          </cell>
          <cell r="AF38">
            <v>10</v>
          </cell>
          <cell r="AG38">
            <v>12</v>
          </cell>
          <cell r="AH38">
            <v>0</v>
          </cell>
          <cell r="AI38">
            <v>0</v>
          </cell>
          <cell r="AJ38">
            <v>2200</v>
          </cell>
          <cell r="AK38">
            <v>5990000</v>
          </cell>
        </row>
        <row r="39">
          <cell r="A39">
            <v>1</v>
          </cell>
          <cell r="B39">
            <v>750</v>
          </cell>
          <cell r="C39" t="str">
            <v>Điện thoại di động, smart phone</v>
          </cell>
          <cell r="D39" t="str">
            <v>MOP.PHL.V387.B</v>
          </cell>
          <cell r="E39" t="str">
            <v>Điện thoại DĐ Philips V387-Đen</v>
          </cell>
          <cell r="F39" t="str">
            <v>Điện thoại DĐ Philips V387-Đen (Lõi tứ 1.3Ghz/ 5.0Inch/ 8Mp/ 16Gb/ 2Gb/4400mAh)</v>
          </cell>
          <cell r="G39" t="str">
            <v>Điện thoại thông minh</v>
          </cell>
          <cell r="H39" t="str">
            <v>Philips</v>
          </cell>
          <cell r="K39" t="str">
            <v>2Gb</v>
          </cell>
          <cell r="L39" t="str">
            <v>16Gb</v>
          </cell>
          <cell r="M39" t="str">
            <v>MicroSD/ tối đa 32Gb</v>
          </cell>
          <cell r="N39" t="str">
            <v>5.0Inch</v>
          </cell>
          <cell r="O39" t="str">
            <v>720x1280</v>
          </cell>
          <cell r="P39">
            <v>24</v>
          </cell>
          <cell r="R39" t="str">
            <v>V387</v>
          </cell>
          <cell r="S39" t="str">
            <v>MTK 6582M, 4 nhân, 1.3 GHz</v>
          </cell>
          <cell r="T39" t="str">
            <v>2 Sim</v>
          </cell>
          <cell r="U39" t="str">
            <v>Sách hướng dẫn/ Sạc/ Cáp USB</v>
          </cell>
          <cell r="V39" t="str">
            <v>Camera sau: 8.0MP/ Camera trước: 2.0MP</v>
          </cell>
          <cell r="W39" t="str">
            <v>Android 4.4</v>
          </cell>
          <cell r="X39" t="str">
            <v>14.48x7.41x0.975</v>
          </cell>
          <cell r="Y39" t="str">
            <v>Black</v>
          </cell>
          <cell r="Z39" t="str">
            <v>Micro USB, Micro SD, Audio 3.5</v>
          </cell>
          <cell r="AA39">
            <v>0.17100000000000001</v>
          </cell>
          <cell r="AB39">
            <v>0</v>
          </cell>
          <cell r="AC39">
            <v>1</v>
          </cell>
          <cell r="AD39">
            <v>0.4</v>
          </cell>
          <cell r="AE39">
            <v>1</v>
          </cell>
          <cell r="AF39">
            <v>10</v>
          </cell>
          <cell r="AG39">
            <v>12</v>
          </cell>
          <cell r="AH39">
            <v>0</v>
          </cell>
          <cell r="AI39">
            <v>0</v>
          </cell>
          <cell r="AJ39">
            <v>4400</v>
          </cell>
          <cell r="AK39">
            <v>3590000</v>
          </cell>
        </row>
        <row r="40">
          <cell r="A40">
            <v>1</v>
          </cell>
          <cell r="B40">
            <v>750</v>
          </cell>
          <cell r="C40" t="str">
            <v>Điện thoại di động, smart phone</v>
          </cell>
          <cell r="D40" t="str">
            <v>MOP.SON.D2005.E1.B</v>
          </cell>
          <cell r="E40" t="str">
            <v>Điện thoại DĐ Sony D2005 Xperia E1-Đen</v>
          </cell>
          <cell r="F40" t="str">
            <v>Điện thoại DĐ Sony D2005 Xperia E1-Đen (Lõi đơn 1.2Ghz/ 4.0Inch/ 3.0Mp/ 4Gb/ 512Mb/ 1750mah)</v>
          </cell>
          <cell r="G40" t="str">
            <v>Điện thoại thông minh</v>
          </cell>
          <cell r="H40" t="str">
            <v>Sony</v>
          </cell>
          <cell r="K40" t="str">
            <v>512Mb</v>
          </cell>
          <cell r="L40" t="str">
            <v>4Gb</v>
          </cell>
          <cell r="M40" t="str">
            <v>MicroSD/ tối đa 32Gb</v>
          </cell>
          <cell r="N40" t="str">
            <v>4.0Inch</v>
          </cell>
          <cell r="O40" t="str">
            <v>480x800</v>
          </cell>
          <cell r="P40">
            <v>24</v>
          </cell>
          <cell r="Q40" t="str">
            <v>Xperia E1</v>
          </cell>
          <cell r="R40" t="str">
            <v>D2005</v>
          </cell>
          <cell r="S40" t="str">
            <v>Qualcomm MSM8210, 2 nhân, 1.2 GHz</v>
          </cell>
          <cell r="T40" t="str">
            <v>1 Sim</v>
          </cell>
          <cell r="U40" t="str">
            <v>Sách hướng dẫn/ Sạc/ Cáp USB</v>
          </cell>
          <cell r="V40" t="str">
            <v>Camera sau: 3.15Mp/ Camera trước: không</v>
          </cell>
          <cell r="W40" t="str">
            <v>Android 4.3</v>
          </cell>
          <cell r="X40" t="str">
            <v>11.8 x 6.24 x 1.2</v>
          </cell>
          <cell r="Y40" t="str">
            <v>Black</v>
          </cell>
          <cell r="Z40" t="str">
            <v>MicroSD, MicroSIM, Micro USB, Audio 3.5</v>
          </cell>
          <cell r="AA40">
            <v>0.12</v>
          </cell>
          <cell r="AB40">
            <v>0</v>
          </cell>
          <cell r="AC40">
            <v>1</v>
          </cell>
          <cell r="AD40">
            <v>0.4</v>
          </cell>
          <cell r="AE40">
            <v>1</v>
          </cell>
          <cell r="AF40">
            <v>10</v>
          </cell>
          <cell r="AG40">
            <v>12</v>
          </cell>
          <cell r="AH40">
            <v>3190000</v>
          </cell>
          <cell r="AI40">
            <v>0</v>
          </cell>
          <cell r="AJ40">
            <v>1750</v>
          </cell>
          <cell r="AK40">
            <v>2050000</v>
          </cell>
        </row>
        <row r="41">
          <cell r="A41">
            <v>1</v>
          </cell>
          <cell r="B41">
            <v>750</v>
          </cell>
          <cell r="C41" t="str">
            <v>Điện thoại di động, smart phone</v>
          </cell>
          <cell r="D41" t="str">
            <v>MOP.SON.D2005.E1.W</v>
          </cell>
          <cell r="E41" t="str">
            <v>Điện thoại DĐ Sony D2005 Xperia E1-Trắng</v>
          </cell>
          <cell r="F41" t="str">
            <v>Điện thoại DĐ Sony D2005 Xperia E1-Trắng (Lõi đơn 1.2Ghz/ 4.0Inch/ 3.0Mp/ 4Gb/ 512Mb/ 1750mah)</v>
          </cell>
          <cell r="G41" t="str">
            <v>Điện thoại thông minh</v>
          </cell>
          <cell r="H41" t="str">
            <v>Sony</v>
          </cell>
          <cell r="K41" t="str">
            <v>512Mb</v>
          </cell>
          <cell r="L41" t="str">
            <v>4Gb</v>
          </cell>
          <cell r="M41" t="str">
            <v>MicroSD/ tối đa 32Gb</v>
          </cell>
          <cell r="N41" t="str">
            <v>4.0Inch</v>
          </cell>
          <cell r="O41" t="str">
            <v>480x800</v>
          </cell>
          <cell r="P41">
            <v>24</v>
          </cell>
          <cell r="Q41" t="str">
            <v>Xperia E1</v>
          </cell>
          <cell r="R41" t="str">
            <v>D2005</v>
          </cell>
          <cell r="S41" t="str">
            <v>Qualcomm MSM8210, 2 nhân, 1.2 GHz</v>
          </cell>
          <cell r="T41" t="str">
            <v>1 Sim</v>
          </cell>
          <cell r="U41" t="str">
            <v>Sách hướng dẫn/ Sạc/ Cáp USB</v>
          </cell>
          <cell r="V41" t="str">
            <v>Camera sau: 3.15Mp/ Camera trước: không</v>
          </cell>
          <cell r="W41" t="str">
            <v>Android 4.3</v>
          </cell>
          <cell r="X41" t="str">
            <v>11.8 x 6.24 x 1.2</v>
          </cell>
          <cell r="Y41" t="str">
            <v>White</v>
          </cell>
          <cell r="Z41" t="str">
            <v>MicroSD, Micro USB, Audio 3.5</v>
          </cell>
          <cell r="AA41">
            <v>0.12</v>
          </cell>
          <cell r="AB41">
            <v>0</v>
          </cell>
          <cell r="AC41">
            <v>1</v>
          </cell>
          <cell r="AD41">
            <v>0.4</v>
          </cell>
          <cell r="AE41">
            <v>1</v>
          </cell>
          <cell r="AF41">
            <v>10</v>
          </cell>
          <cell r="AG41">
            <v>12</v>
          </cell>
          <cell r="AH41">
            <v>3190000</v>
          </cell>
          <cell r="AI41">
            <v>0</v>
          </cell>
          <cell r="AJ41">
            <v>1750</v>
          </cell>
          <cell r="AK41">
            <v>2050000</v>
          </cell>
        </row>
        <row r="42">
          <cell r="A42">
            <v>1</v>
          </cell>
          <cell r="B42">
            <v>750</v>
          </cell>
          <cell r="C42" t="str">
            <v>Điện thoại di động, smart phone</v>
          </cell>
          <cell r="D42" t="str">
            <v>MOP.SON.M2.D2403.B</v>
          </cell>
          <cell r="E42" t="str">
            <v>Điện thoại DĐ Sony Xperia M2 Aqua D2403-Đen</v>
          </cell>
          <cell r="F42" t="str">
            <v>Điện thoại DĐ Sony Xperia M2 Aqua D2403 - Đen(Lõi tứ 1.2Ghz/ 4.8Inch/ 8.0Mp/ 8Gb/ 1Gb/2300mAh)</v>
          </cell>
          <cell r="G42" t="str">
            <v>Điện thoại thông minh</v>
          </cell>
          <cell r="H42" t="str">
            <v>Sony</v>
          </cell>
          <cell r="K42" t="str">
            <v>1Gb</v>
          </cell>
          <cell r="L42" t="str">
            <v>8Gb</v>
          </cell>
          <cell r="M42" t="str">
            <v>MicroSD/ tối đa 32Gb</v>
          </cell>
          <cell r="N42" t="str">
            <v>4.8Inch</v>
          </cell>
          <cell r="O42" t="str">
            <v>540x960</v>
          </cell>
          <cell r="P42">
            <v>24</v>
          </cell>
          <cell r="Q42" t="str">
            <v>Xperia M2</v>
          </cell>
          <cell r="R42" t="str">
            <v>D2403</v>
          </cell>
          <cell r="S42" t="str">
            <v>Qualcomm Snapdragon 400, 4 nhân, 1.2 GHz</v>
          </cell>
          <cell r="T42" t="str">
            <v>1 Sim</v>
          </cell>
          <cell r="U42" t="str">
            <v>Sách hướng dẫn/ Sạc/ Cáp USB</v>
          </cell>
          <cell r="V42" t="str">
            <v>Camera sau: 8.0Mp/ Camera trước: 1.1Mp</v>
          </cell>
          <cell r="W42" t="str">
            <v>Android 4.4</v>
          </cell>
          <cell r="X42" t="str">
            <v>19.13 x 18.4 x 2.85</v>
          </cell>
          <cell r="Y42" t="str">
            <v>Black</v>
          </cell>
          <cell r="Z42" t="str">
            <v>MicroSD, MicroSIM, Micro USB, Audio 3.5</v>
          </cell>
          <cell r="AA42">
            <v>0.14899999999999999</v>
          </cell>
          <cell r="AB42">
            <v>0</v>
          </cell>
          <cell r="AC42">
            <v>1</v>
          </cell>
          <cell r="AD42">
            <v>0.4</v>
          </cell>
          <cell r="AE42">
            <v>1</v>
          </cell>
          <cell r="AF42">
            <v>10</v>
          </cell>
          <cell r="AG42">
            <v>12</v>
          </cell>
          <cell r="AH42">
            <v>6990000</v>
          </cell>
          <cell r="AI42">
            <v>0</v>
          </cell>
          <cell r="AJ42">
            <v>2300</v>
          </cell>
          <cell r="AK42">
            <v>5790000</v>
          </cell>
        </row>
        <row r="43">
          <cell r="A43">
            <v>1</v>
          </cell>
          <cell r="B43">
            <v>750</v>
          </cell>
          <cell r="C43" t="str">
            <v>Điện thoại di động, smart phone</v>
          </cell>
          <cell r="D43" t="str">
            <v>MOP.SON.M2.D2403.W</v>
          </cell>
          <cell r="E43" t="str">
            <v>Điện thoại DĐ Sony Xperia M2 Aqua D2403-Trắng</v>
          </cell>
          <cell r="F43" t="str">
            <v>Điện thoại DĐ Sony Xperia M2 Aqua D2403 - Trắng (Lõi tứ 1.2Ghz/ 4.8Inch/ 8.0Mp/ 8Gb/ 1Gb/2300mAh)</v>
          </cell>
          <cell r="G43" t="str">
            <v>Điện thoại thông minh</v>
          </cell>
          <cell r="H43" t="str">
            <v>Sony</v>
          </cell>
          <cell r="K43" t="str">
            <v>1Gb</v>
          </cell>
          <cell r="L43" t="str">
            <v>8Gb</v>
          </cell>
          <cell r="M43" t="str">
            <v>MicroSD/ tối đa 32Gb</v>
          </cell>
          <cell r="N43" t="str">
            <v>4.8Inch</v>
          </cell>
          <cell r="O43" t="str">
            <v>540x960</v>
          </cell>
          <cell r="P43">
            <v>24</v>
          </cell>
          <cell r="Q43" t="str">
            <v>Xperia M2</v>
          </cell>
          <cell r="R43" t="str">
            <v>D2403</v>
          </cell>
          <cell r="S43" t="str">
            <v>Qualcomm Snapdragon 400, 4 nhân, 1.2 GHz</v>
          </cell>
          <cell r="T43" t="str">
            <v>1 Sim</v>
          </cell>
          <cell r="U43" t="str">
            <v>Sách hướng dẫn/ Sạc/ Cáp USB</v>
          </cell>
          <cell r="V43" t="str">
            <v>Camera sau: 8.0Mp/ Camera trước: 1.1Mp</v>
          </cell>
          <cell r="W43" t="str">
            <v>Android 4.4</v>
          </cell>
          <cell r="X43" t="str">
            <v>19.13 x 18.4 x 2.85</v>
          </cell>
          <cell r="Y43" t="str">
            <v>White</v>
          </cell>
          <cell r="Z43" t="str">
            <v>MicroSD, MicroSIM, Micro USB, Audio 3.5</v>
          </cell>
          <cell r="AA43">
            <v>0.14899999999999999</v>
          </cell>
          <cell r="AB43">
            <v>0</v>
          </cell>
          <cell r="AC43">
            <v>1</v>
          </cell>
          <cell r="AD43">
            <v>0.4</v>
          </cell>
          <cell r="AE43">
            <v>1</v>
          </cell>
          <cell r="AF43">
            <v>10</v>
          </cell>
          <cell r="AG43">
            <v>12</v>
          </cell>
          <cell r="AH43">
            <v>6990000</v>
          </cell>
          <cell r="AI43">
            <v>0</v>
          </cell>
          <cell r="AJ43">
            <v>2300</v>
          </cell>
          <cell r="AK43">
            <v>5790000</v>
          </cell>
        </row>
        <row r="44">
          <cell r="A44">
            <v>1</v>
          </cell>
          <cell r="B44">
            <v>750</v>
          </cell>
          <cell r="C44" t="str">
            <v>Điện thoại di động, smart phone</v>
          </cell>
          <cell r="D44" t="str">
            <v>MOP.SON.M4.E2312.B</v>
          </cell>
          <cell r="E44" t="str">
            <v>Điện thoại DĐ Sony Xperia M4 Aqua Dual-Đen</v>
          </cell>
          <cell r="F44" t="str">
            <v>Điện thoại DĐ Sony Xperia M4 Aqua Dual - Đen (Qualcomm Snapdragon 615 (Lõi tứ 1,5GHz + Lõi tứ 1,0GHz)/ 5.0Inch/ Camera trước: 13.0Mp/Camera sau: 5.0Mp/ 8Gb/ 2Gb/ 2400mAh)</v>
          </cell>
          <cell r="G44" t="str">
            <v>Điện thoại thông minh</v>
          </cell>
          <cell r="H44" t="str">
            <v>Sony</v>
          </cell>
          <cell r="K44" t="str">
            <v>2Gb</v>
          </cell>
          <cell r="L44" t="str">
            <v>8Gb</v>
          </cell>
          <cell r="M44" t="str">
            <v>MicroSD/ tối đa 32Gb</v>
          </cell>
          <cell r="N44" t="str">
            <v>5.0Inch</v>
          </cell>
          <cell r="O44" t="str">
            <v>720x1280</v>
          </cell>
          <cell r="P44">
            <v>24</v>
          </cell>
          <cell r="Q44" t="str">
            <v>Xperia M4 Aqua Dual</v>
          </cell>
          <cell r="S44" t="str">
            <v>Qualcomm Snapdragon 615 (Lõi tứ 1,5GHz + Lõi tứ 1,0GHz)</v>
          </cell>
          <cell r="T44" t="str">
            <v>2 Sim</v>
          </cell>
          <cell r="U44" t="str">
            <v>Sách hướng dẫn/ Sạc/ Cáp USB</v>
          </cell>
          <cell r="V44" t="str">
            <v>Camera sau: 13.0Mp/ Camera trước: 5.0Mp</v>
          </cell>
          <cell r="W44" t="str">
            <v>Android 5.0</v>
          </cell>
          <cell r="X44" t="str">
            <v>14,5 x 7,26 x 0,73</v>
          </cell>
          <cell r="Y44" t="str">
            <v>Black</v>
          </cell>
          <cell r="Z44" t="str">
            <v>MicroSD, MicroSIM, Micro USB, Audio 3.5</v>
          </cell>
          <cell r="AA44">
            <v>0.13500000000000001</v>
          </cell>
          <cell r="AB44">
            <v>0</v>
          </cell>
          <cell r="AC44">
            <v>1</v>
          </cell>
          <cell r="AD44">
            <v>0.4</v>
          </cell>
          <cell r="AE44">
            <v>1</v>
          </cell>
          <cell r="AF44">
            <v>10</v>
          </cell>
          <cell r="AG44">
            <v>12</v>
          </cell>
          <cell r="AH44">
            <v>6490</v>
          </cell>
          <cell r="AI44">
            <v>0</v>
          </cell>
          <cell r="AJ44">
            <v>2400</v>
          </cell>
          <cell r="AK44">
            <v>5490000</v>
          </cell>
        </row>
        <row r="45">
          <cell r="A45">
            <v>1</v>
          </cell>
          <cell r="B45">
            <v>310</v>
          </cell>
          <cell r="C45" t="str">
            <v>Máy in, máy quét</v>
          </cell>
          <cell r="D45" t="str">
            <v>PRL.BRO.HL1211W</v>
          </cell>
          <cell r="E45" t="str">
            <v>Máy in laser Brother HL-1211W</v>
          </cell>
          <cell r="F45" t="str">
            <v>Máy in laser Brother HL-1211W (A4/A5/20ppm/2400x600Dpi/ 32Mb/ in wifi)</v>
          </cell>
          <cell r="G45" t="str">
            <v>Máy in laser đen trắng</v>
          </cell>
          <cell r="H45" t="str">
            <v>Brother</v>
          </cell>
          <cell r="K45" t="str">
            <v>32Mb</v>
          </cell>
          <cell r="L45" t="str">
            <v>A4/A5</v>
          </cell>
          <cell r="O45" t="str">
            <v>USB</v>
          </cell>
          <cell r="P45">
            <v>11</v>
          </cell>
          <cell r="R45" t="str">
            <v>HL-1211W</v>
          </cell>
          <cell r="T45" t="str">
            <v>A4, Letter, A5</v>
          </cell>
          <cell r="U45" t="str">
            <v>Lên đến 20 trang/phút</v>
          </cell>
          <cell r="V45" t="str">
            <v>600 x 600 dpi</v>
          </cell>
          <cell r="W45" t="str">
            <v>Khay giấy 150 tờ, Chế độ tiết kiệm điện 0.5W (chế độ ngủ), Thiết kế nhỏ gọn, Công nghệ chống kẹt giấy (Hassle-free)- Giá vật tư chính hãng rất thấp - Thương hiệu nhật bản - tạo nên độ tin cậy cao</v>
          </cell>
          <cell r="X45" t="str">
            <v>Brother TN1010</v>
          </cell>
          <cell r="AA45">
            <v>0</v>
          </cell>
          <cell r="AB45">
            <v>0</v>
          </cell>
          <cell r="AC45">
            <v>1</v>
          </cell>
          <cell r="AD45">
            <v>0.8</v>
          </cell>
          <cell r="AE45">
            <v>3</v>
          </cell>
          <cell r="AF45">
            <v>20</v>
          </cell>
          <cell r="AG45">
            <v>24</v>
          </cell>
          <cell r="AH45">
            <v>0</v>
          </cell>
          <cell r="AI45">
            <v>0</v>
          </cell>
          <cell r="AJ45">
            <v>0</v>
          </cell>
          <cell r="AK45">
            <v>1780000</v>
          </cell>
        </row>
        <row r="46">
          <cell r="A46">
            <v>1</v>
          </cell>
          <cell r="B46">
            <v>310</v>
          </cell>
          <cell r="C46" t="str">
            <v>Máy in, máy quét</v>
          </cell>
          <cell r="D46" t="str">
            <v>PRL.BRO.HL2240D</v>
          </cell>
          <cell r="E46" t="str">
            <v>Máy in laser Brother HL-2240D</v>
          </cell>
          <cell r="F46" t="str">
            <v>Máy in laser Brother HL-2240D(A4/A5/24ppm/2400x600Dpi/8Mb/In 2 mặt tự động)</v>
          </cell>
          <cell r="G46" t="str">
            <v>Máy in laser đen trắng</v>
          </cell>
          <cell r="H46" t="str">
            <v>Brother</v>
          </cell>
          <cell r="K46" t="str">
            <v>8Mb</v>
          </cell>
          <cell r="L46" t="str">
            <v>A4/A5</v>
          </cell>
          <cell r="O46" t="str">
            <v>USB</v>
          </cell>
          <cell r="P46">
            <v>11</v>
          </cell>
          <cell r="R46" t="str">
            <v>HL-2240D</v>
          </cell>
          <cell r="T46" t="str">
            <v>A4, Letter, B5 (ISO/JIS), A5, B6 (ISO), A6, Legal, Folio, Exe</v>
          </cell>
          <cell r="U46" t="str">
            <v>Lên đến 24 trang/phút</v>
          </cell>
          <cell r="V46" t="str">
            <v>2,400 x 600dpi</v>
          </cell>
          <cell r="W46" t="str">
            <v>Khay giấy 250 trang, Chế độ tiết kiệm điện 0.9W (chế độ ngủ)</v>
          </cell>
          <cell r="X46" t="str">
            <v>Brother TN2260/TN2280</v>
          </cell>
          <cell r="AA46">
            <v>0</v>
          </cell>
          <cell r="AB46">
            <v>0</v>
          </cell>
          <cell r="AC46">
            <v>1</v>
          </cell>
          <cell r="AD46">
            <v>1.2</v>
          </cell>
          <cell r="AE46">
            <v>3</v>
          </cell>
          <cell r="AF46">
            <v>20</v>
          </cell>
          <cell r="AG46">
            <v>36</v>
          </cell>
          <cell r="AH46">
            <v>2790000</v>
          </cell>
          <cell r="AI46">
            <v>0</v>
          </cell>
          <cell r="AJ46">
            <v>0</v>
          </cell>
          <cell r="AK46">
            <v>2160000</v>
          </cell>
        </row>
        <row r="47">
          <cell r="A47">
            <v>1</v>
          </cell>
          <cell r="B47">
            <v>310</v>
          </cell>
          <cell r="C47" t="str">
            <v>Máy in, máy quét</v>
          </cell>
          <cell r="D47" t="str">
            <v>PRL.BRO.HLL2361DN</v>
          </cell>
          <cell r="E47" t="str">
            <v>Máy in laser Brother HL-L2361DN</v>
          </cell>
          <cell r="F47" t="str">
            <v>Máy in laser Brother HL-L2361DN(A4/A5/30ppm/2400x600Dpi/32Mb/In mạng/In 2 mặt tự động)</v>
          </cell>
          <cell r="G47" t="str">
            <v>Máy in laser đen trắng</v>
          </cell>
          <cell r="H47" t="str">
            <v>Brother</v>
          </cell>
          <cell r="K47" t="str">
            <v>32Mb</v>
          </cell>
          <cell r="L47" t="str">
            <v>A4/A5</v>
          </cell>
          <cell r="O47" t="str">
            <v>USB/ LAN</v>
          </cell>
          <cell r="P47">
            <v>11</v>
          </cell>
          <cell r="R47" t="str">
            <v>HL-L2361DN</v>
          </cell>
          <cell r="T47" t="str">
            <v>A4, Letter, A5</v>
          </cell>
          <cell r="U47" t="str">
            <v>Lên đến 30 trang/phút</v>
          </cell>
          <cell r="V47" t="str">
            <v>2,400 x 600dpi</v>
          </cell>
          <cell r="W47" t="str">
            <v>Khay giấy 250 trang, Chế độ tiết kiệm điện 0.9W (chế độ ngủ)</v>
          </cell>
          <cell r="X47" t="str">
            <v>TN-2385, drum DR-2385.</v>
          </cell>
          <cell r="AA47">
            <v>0</v>
          </cell>
          <cell r="AB47">
            <v>0</v>
          </cell>
          <cell r="AC47">
            <v>1</v>
          </cell>
          <cell r="AD47">
            <v>0.8</v>
          </cell>
          <cell r="AE47">
            <v>3</v>
          </cell>
          <cell r="AF47">
            <v>20</v>
          </cell>
          <cell r="AG47">
            <v>24</v>
          </cell>
          <cell r="AH47">
            <v>0</v>
          </cell>
          <cell r="AI47">
            <v>0</v>
          </cell>
          <cell r="AJ47">
            <v>0</v>
          </cell>
          <cell r="AK47">
            <v>2890000</v>
          </cell>
        </row>
        <row r="48">
          <cell r="A48">
            <v>1</v>
          </cell>
          <cell r="B48">
            <v>310</v>
          </cell>
          <cell r="C48" t="str">
            <v>Máy in, máy quét</v>
          </cell>
          <cell r="D48" t="str">
            <v>PRL.BRO.L2321D</v>
          </cell>
          <cell r="E48" t="str">
            <v>Máy in laser Brother HL-L2321D</v>
          </cell>
          <cell r="F48" t="str">
            <v>Máy in laser Brother HL-L2321D(A4/A5/30ppm/2400x600Dpi/8Mb/In 2 mặt tự động)</v>
          </cell>
          <cell r="G48" t="str">
            <v>Máy in laser đen trắng</v>
          </cell>
          <cell r="H48" t="str">
            <v>Brother</v>
          </cell>
          <cell r="K48" t="str">
            <v>8Mb</v>
          </cell>
          <cell r="L48" t="str">
            <v>A4/A5</v>
          </cell>
          <cell r="O48" t="str">
            <v>USB</v>
          </cell>
          <cell r="P48">
            <v>11</v>
          </cell>
          <cell r="R48" t="str">
            <v>HL-L2321D</v>
          </cell>
          <cell r="T48" t="str">
            <v>A4, Letter, A5</v>
          </cell>
          <cell r="U48" t="str">
            <v>Lên đến 30 trang/phút</v>
          </cell>
          <cell r="V48" t="str">
            <v>2,400 x 600dpi</v>
          </cell>
          <cell r="W48" t="str">
            <v>Khay giấy 250 trang, Chế độ tiết kiệm điện 0.9W (chế độ ngủ)</v>
          </cell>
          <cell r="X48" t="str">
            <v>TN-2385, drum DR-2385.</v>
          </cell>
          <cell r="AA48">
            <v>0</v>
          </cell>
          <cell r="AB48">
            <v>0</v>
          </cell>
          <cell r="AC48">
            <v>1</v>
          </cell>
          <cell r="AD48">
            <v>0.8</v>
          </cell>
          <cell r="AE48">
            <v>3</v>
          </cell>
          <cell r="AF48">
            <v>20</v>
          </cell>
          <cell r="AG48">
            <v>24</v>
          </cell>
          <cell r="AH48">
            <v>2790000</v>
          </cell>
          <cell r="AI48">
            <v>0</v>
          </cell>
          <cell r="AJ48">
            <v>0</v>
          </cell>
          <cell r="AK48">
            <v>2280000</v>
          </cell>
        </row>
        <row r="49">
          <cell r="A49">
            <v>1</v>
          </cell>
          <cell r="B49">
            <v>310</v>
          </cell>
          <cell r="C49" t="str">
            <v>Máy in, máy quét</v>
          </cell>
          <cell r="D49" t="str">
            <v>PRL.CAN.LBP6200D</v>
          </cell>
          <cell r="E49" t="str">
            <v>Máy in laser Canon LBP6200D</v>
          </cell>
          <cell r="F49" t="str">
            <v>Máy in laser Canon LBP6200D(A4/A5/25ppm/2400x600Dpi/8Mb/In 2 mặt tự động)</v>
          </cell>
          <cell r="G49" t="str">
            <v>Máy in laser đen trắng</v>
          </cell>
          <cell r="H49" t="str">
            <v>Canon</v>
          </cell>
          <cell r="K49" t="str">
            <v>8Mb</v>
          </cell>
          <cell r="L49" t="str">
            <v>A4/A5</v>
          </cell>
          <cell r="O49" t="str">
            <v>USB</v>
          </cell>
          <cell r="P49">
            <v>11</v>
          </cell>
          <cell r="R49" t="str">
            <v>LBP6200D</v>
          </cell>
          <cell r="T49" t="str">
            <v>A4 / B5 / A5 / LGL / LTR / EXE / 16K / Kích thước tùy chọn COM10 / Monarch / C5 / DL / ISO-B5 / ảnh cỡ thẻ index Chiều rộng: 76,2 - 215,9mm x Chiều dài: 127 - 355,6mm</v>
          </cell>
          <cell r="U49" t="str">
            <v>25ppm / 26ppm</v>
          </cell>
          <cell r="V49" t="str">
            <v>2400 x 600dpi</v>
          </cell>
          <cell r="W49" t="str">
            <v>Khay giấy cassette 250 tờ, khay tay 1 tờ</v>
          </cell>
          <cell r="X49" t="str">
            <v>Canon EP326</v>
          </cell>
          <cell r="AA49">
            <v>0</v>
          </cell>
          <cell r="AB49">
            <v>0</v>
          </cell>
          <cell r="AC49">
            <v>1</v>
          </cell>
          <cell r="AD49">
            <v>0.4</v>
          </cell>
          <cell r="AE49">
            <v>3</v>
          </cell>
          <cell r="AF49">
            <v>20</v>
          </cell>
          <cell r="AG49">
            <v>12</v>
          </cell>
          <cell r="AH49">
            <v>3990000</v>
          </cell>
          <cell r="AI49">
            <v>0</v>
          </cell>
          <cell r="AJ49">
            <v>0</v>
          </cell>
          <cell r="AK49">
            <v>2790000</v>
          </cell>
        </row>
        <row r="50">
          <cell r="A50">
            <v>1</v>
          </cell>
          <cell r="B50">
            <v>310</v>
          </cell>
          <cell r="C50" t="str">
            <v>Máy in, máy quét</v>
          </cell>
          <cell r="D50" t="str">
            <v>PRL.HP.P1102W</v>
          </cell>
          <cell r="E50" t="str">
            <v>Máy in laser HP P1102W</v>
          </cell>
          <cell r="F50" t="str">
            <v>Máy in laser HP P1102W(A4/A5/18ppm/600x600Dpi/8Mb/In không dây)</v>
          </cell>
          <cell r="G50" t="str">
            <v>Máy in laser đen trắng</v>
          </cell>
          <cell r="H50" t="str">
            <v>HP</v>
          </cell>
          <cell r="K50" t="str">
            <v>8Mb</v>
          </cell>
          <cell r="L50" t="str">
            <v>A4/A5</v>
          </cell>
          <cell r="O50" t="str">
            <v>USB/ WIFI</v>
          </cell>
          <cell r="P50">
            <v>11</v>
          </cell>
          <cell r="R50" t="str">
            <v>P1102W-CF456A</v>
          </cell>
          <cell r="T50" t="str">
            <v>A4,A5,A6,B5,postcards,envelopes (C5, DL, B5)</v>
          </cell>
          <cell r="U50" t="str">
            <v>Up to 18 ppm</v>
          </cell>
          <cell r="V50" t="str">
            <v>600 x 600 dpi</v>
          </cell>
          <cell r="W50" t="str">
            <v>Khay giấy vào 150 tờ/ khay giấy ra : 100 tờ</v>
          </cell>
          <cell r="X50" t="str">
            <v>HP CE285A</v>
          </cell>
          <cell r="AA50">
            <v>0</v>
          </cell>
          <cell r="AB50">
            <v>0</v>
          </cell>
          <cell r="AC50">
            <v>0</v>
          </cell>
          <cell r="AD50">
            <v>0.4</v>
          </cell>
          <cell r="AE50">
            <v>1</v>
          </cell>
          <cell r="AF50">
            <v>20</v>
          </cell>
          <cell r="AG50">
            <v>12</v>
          </cell>
          <cell r="AH50">
            <v>3090000</v>
          </cell>
          <cell r="AI50">
            <v>0</v>
          </cell>
          <cell r="AJ50">
            <v>0</v>
          </cell>
          <cell r="AK50">
            <v>2380000</v>
          </cell>
        </row>
        <row r="51">
          <cell r="A51">
            <v>1</v>
          </cell>
          <cell r="B51">
            <v>310</v>
          </cell>
          <cell r="C51" t="str">
            <v>Máy in, máy quét</v>
          </cell>
          <cell r="D51" t="str">
            <v>PRL.SAM.SL-M2020</v>
          </cell>
          <cell r="E51" t="str">
            <v>Máy in laser Samsung SL-M2020</v>
          </cell>
          <cell r="F51" t="str">
            <v>Máy in laser Samsung SL-M2020(A4/A5/20ppm/1200x1200Dpi/8Mb)</v>
          </cell>
          <cell r="G51" t="str">
            <v>Máy in laser đen trắng</v>
          </cell>
          <cell r="H51" t="str">
            <v>Samsung</v>
          </cell>
          <cell r="K51" t="str">
            <v>8Mb</v>
          </cell>
          <cell r="L51" t="str">
            <v>A4/A5</v>
          </cell>
          <cell r="O51" t="str">
            <v>USB</v>
          </cell>
          <cell r="P51">
            <v>11</v>
          </cell>
          <cell r="R51" t="str">
            <v>SL-M2020</v>
          </cell>
          <cell r="T51" t="str">
            <v>A4, Plain, Envelope, Labels, CardStock, Thick, Thin, Cotton, Color, Preprinted, Recycled, Bond, Archive</v>
          </cell>
          <cell r="U51" t="str">
            <v>20 ppm (A4)</v>
          </cell>
          <cell r="V51" t="str">
            <v>1200x1200Dpi</v>
          </cell>
          <cell r="W51" t="str">
            <v>Khay giấy:Đầu vào khay tiêu chuẩn 150 trang/ Đầu ra 100 trang/ Công suất in/tháng 10,000 trang</v>
          </cell>
          <cell r="X51" t="str">
            <v>Samsung MLT-D111S</v>
          </cell>
          <cell r="AA51">
            <v>0</v>
          </cell>
          <cell r="AB51">
            <v>0</v>
          </cell>
          <cell r="AC51">
            <v>1</v>
          </cell>
          <cell r="AD51">
            <v>0.4</v>
          </cell>
          <cell r="AE51">
            <v>3</v>
          </cell>
          <cell r="AF51">
            <v>20</v>
          </cell>
          <cell r="AG51">
            <v>12</v>
          </cell>
          <cell r="AH51">
            <v>1790000</v>
          </cell>
          <cell r="AI51">
            <v>0</v>
          </cell>
          <cell r="AJ51">
            <v>0</v>
          </cell>
          <cell r="AK51">
            <v>1180000</v>
          </cell>
        </row>
        <row r="52">
          <cell r="A52">
            <v>1</v>
          </cell>
          <cell r="B52">
            <v>250</v>
          </cell>
          <cell r="C52" t="str">
            <v>Thiết bị nghe nhìn cho máy tính</v>
          </cell>
          <cell r="D52" t="str">
            <v>SPE.MIC.FC20</v>
          </cell>
          <cell r="E52" t="str">
            <v>Loa Microlab 2.1 FC20</v>
          </cell>
          <cell r="F52" t="str">
            <v>Loa Microlab 2.1 FC20</v>
          </cell>
          <cell r="G52" t="str">
            <v>Loa</v>
          </cell>
          <cell r="H52" t="str">
            <v>Microlab</v>
          </cell>
          <cell r="N52" t="str">
            <v>40W</v>
          </cell>
          <cell r="P52">
            <v>22</v>
          </cell>
          <cell r="Q52">
            <v>2.1</v>
          </cell>
          <cell r="R52" t="str">
            <v>FC20</v>
          </cell>
          <cell r="T52" t="str">
            <v>20W + 20W (10Wx2)</v>
          </cell>
          <cell r="U52" t="str">
            <v>50 - 18000Hz</v>
          </cell>
          <cell r="V52" t="str">
            <v>2RCA</v>
          </cell>
          <cell r="W52" t="str">
            <v>Hiệu suất cao loa stereo nhỏ gọn với loa siêu trầm, được thiết kế cho âm nhạc kỹ thuật số. Điều khiển âm lượng không dây tự động cân bằng</v>
          </cell>
          <cell r="Y52" t="str">
            <v>Satellites 83 x 194.5 x 86.5 mm  Subwoofer 220 x 226 x 246.5 mm</v>
          </cell>
          <cell r="AA52">
            <v>4.5999999999999996</v>
          </cell>
          <cell r="AB52">
            <v>0</v>
          </cell>
          <cell r="AC52">
            <v>1</v>
          </cell>
          <cell r="AD52">
            <v>0.4</v>
          </cell>
          <cell r="AE52">
            <v>0</v>
          </cell>
          <cell r="AF52">
            <v>40</v>
          </cell>
          <cell r="AG52">
            <v>12</v>
          </cell>
          <cell r="AH52">
            <v>1990</v>
          </cell>
          <cell r="AI52">
            <v>0</v>
          </cell>
          <cell r="AJ52">
            <v>0</v>
          </cell>
          <cell r="AK52">
            <v>1550000</v>
          </cell>
        </row>
        <row r="53">
          <cell r="A53">
            <v>1</v>
          </cell>
          <cell r="B53">
            <v>250</v>
          </cell>
          <cell r="C53" t="str">
            <v>Thiết bị nghe nhìn cho máy tính</v>
          </cell>
          <cell r="D53" t="str">
            <v>SPE.MIC.FC330</v>
          </cell>
          <cell r="E53" t="str">
            <v>Loa Microlab 2.1 FC330</v>
          </cell>
          <cell r="F53" t="str">
            <v>Loa Microlab 2.1 FC330</v>
          </cell>
          <cell r="G53" t="str">
            <v>Loa</v>
          </cell>
          <cell r="H53" t="str">
            <v>Microlab</v>
          </cell>
          <cell r="N53" t="str">
            <v>56W</v>
          </cell>
          <cell r="P53">
            <v>22</v>
          </cell>
          <cell r="Q53">
            <v>2.1</v>
          </cell>
          <cell r="R53" t="str">
            <v>FC330</v>
          </cell>
          <cell r="T53" t="str">
            <v>24W + 32W (16Wx2)</v>
          </cell>
          <cell r="U53" t="str">
            <v>35 - 20 000Hz</v>
          </cell>
          <cell r="V53" t="str">
            <v>2RCA</v>
          </cell>
          <cell r="W53" t="str">
            <v>Tủ gỗ đẹp cho hiệu suất âm thanh hoàn hảo, FC330 là một hệ thống loa 2.1 loa siêu trầm mạnh mẽ. Hệ thống này các điểm bass sâu hơn và trình điều khiển loa độ trung thực cao cho màn trình diễn tuyệt vời.</v>
          </cell>
          <cell r="Y53" t="str">
            <v>Satellites 110.5 x 132.5 x 195 mm Subwoofer 205 x 275 x 250 mm</v>
          </cell>
          <cell r="AA53">
            <v>7.8</v>
          </cell>
          <cell r="AB53">
            <v>0</v>
          </cell>
          <cell r="AC53">
            <v>1</v>
          </cell>
          <cell r="AD53">
            <v>0.4</v>
          </cell>
          <cell r="AE53">
            <v>0</v>
          </cell>
          <cell r="AF53">
            <v>40</v>
          </cell>
          <cell r="AG53">
            <v>12</v>
          </cell>
          <cell r="AH53">
            <v>1970000</v>
          </cell>
          <cell r="AI53">
            <v>0</v>
          </cell>
          <cell r="AJ53">
            <v>0</v>
          </cell>
          <cell r="AK53">
            <v>1190000</v>
          </cell>
        </row>
        <row r="54">
          <cell r="A54">
            <v>1</v>
          </cell>
          <cell r="B54">
            <v>250</v>
          </cell>
          <cell r="C54" t="str">
            <v>Thiết bị nghe nhìn cho máy tính</v>
          </cell>
          <cell r="D54" t="str">
            <v>SPE.MIC.FC360</v>
          </cell>
          <cell r="E54" t="str">
            <v>Loa Microlab 2.1 FC360</v>
          </cell>
          <cell r="F54" t="str">
            <v>Loa Microlab 2.1 FC360</v>
          </cell>
          <cell r="G54" t="str">
            <v>Loa</v>
          </cell>
          <cell r="H54" t="str">
            <v>Microlab</v>
          </cell>
          <cell r="N54" t="str">
            <v>54W</v>
          </cell>
          <cell r="P54">
            <v>22</v>
          </cell>
          <cell r="Q54">
            <v>2.1</v>
          </cell>
          <cell r="R54" t="str">
            <v>FC360</v>
          </cell>
          <cell r="T54" t="str">
            <v>24W + 30W (15Wx2)</v>
          </cell>
          <cell r="U54" t="str">
            <v>35 - 20 000Hz</v>
          </cell>
          <cell r="V54" t="str">
            <v>2RCA</v>
          </cell>
          <cell r="W54" t="str">
            <v>Các loa vệ tinh có dạng  hình chữ nhật c? đi?n và được làm từ chất lượng cao trung mật độ fiberboard (MDF).</v>
          </cell>
          <cell r="Y54" t="str">
            <v>Satellites 89 x 202 x 102 mm Subwoofer 255 x 255 x 287 mm Amplifier 75 x 200 x 200 mm</v>
          </cell>
          <cell r="AA54">
            <v>9.4</v>
          </cell>
          <cell r="AB54">
            <v>0</v>
          </cell>
          <cell r="AC54">
            <v>1</v>
          </cell>
          <cell r="AD54">
            <v>0.4</v>
          </cell>
          <cell r="AE54">
            <v>0</v>
          </cell>
          <cell r="AF54">
            <v>40</v>
          </cell>
          <cell r="AG54">
            <v>12</v>
          </cell>
          <cell r="AH54">
            <v>0</v>
          </cell>
          <cell r="AI54">
            <v>0</v>
          </cell>
          <cell r="AJ54">
            <v>0</v>
          </cell>
          <cell r="AK54">
            <v>1490000</v>
          </cell>
        </row>
        <row r="55">
          <cell r="A55">
            <v>1</v>
          </cell>
          <cell r="B55">
            <v>250</v>
          </cell>
          <cell r="C55" t="str">
            <v>Thiết bị nghe nhìn cho máy tính</v>
          </cell>
          <cell r="D55" t="str">
            <v>SPE.MIC.FC361</v>
          </cell>
          <cell r="E55" t="str">
            <v>Loa Microlab 2.1 FC361</v>
          </cell>
          <cell r="F55" t="str">
            <v>Loa Microlab 2.1 FC361</v>
          </cell>
          <cell r="G55" t="str">
            <v>Loa</v>
          </cell>
          <cell r="H55" t="str">
            <v>Microlab</v>
          </cell>
          <cell r="N55" t="str">
            <v>54W</v>
          </cell>
          <cell r="P55">
            <v>22</v>
          </cell>
          <cell r="Q55">
            <v>2.1</v>
          </cell>
          <cell r="R55" t="str">
            <v>FC361</v>
          </cell>
          <cell r="T55" t="str">
            <v>24W + 30W (15Wx2)</v>
          </cell>
          <cell r="U55" t="str">
            <v>35 - 20 000Hz</v>
          </cell>
          <cell r="V55" t="str">
            <v>2RCA</v>
          </cell>
          <cell r="W55" t="str">
            <v>Cung cấp hiệu ứng âm thanh lý tưởng, xây dựng đúng trường âm thanh 3D và tái sản xuất những mức âm thanh khác nhau và những chi tiết âm thanh lớn</v>
          </cell>
          <cell r="Y55" t="str">
            <v>Satellites 180 x 342 x 180 mm Subwoofer   222 x 228 x 248 mm Amplifier77 x 200 x 210 mm</v>
          </cell>
          <cell r="AA55">
            <v>0</v>
          </cell>
          <cell r="AB55">
            <v>0</v>
          </cell>
          <cell r="AC55">
            <v>1</v>
          </cell>
          <cell r="AD55">
            <v>0.4</v>
          </cell>
          <cell r="AE55">
            <v>0</v>
          </cell>
          <cell r="AF55">
            <v>40</v>
          </cell>
          <cell r="AG55">
            <v>12</v>
          </cell>
          <cell r="AH55">
            <v>2200000</v>
          </cell>
          <cell r="AI55">
            <v>0</v>
          </cell>
          <cell r="AJ55">
            <v>0</v>
          </cell>
          <cell r="AK55">
            <v>1390000</v>
          </cell>
        </row>
        <row r="56">
          <cell r="A56">
            <v>1</v>
          </cell>
          <cell r="B56">
            <v>250</v>
          </cell>
          <cell r="C56" t="str">
            <v>Thiết bị nghe nhìn cho máy tính</v>
          </cell>
          <cell r="D56" t="str">
            <v>SPE.MIC.FC362</v>
          </cell>
          <cell r="E56" t="str">
            <v>Loa Microlab 2.1 FC362</v>
          </cell>
          <cell r="F56" t="str">
            <v>Loa Microlab 2.1 FC362</v>
          </cell>
          <cell r="G56" t="str">
            <v>Loa</v>
          </cell>
          <cell r="H56" t="str">
            <v>Microlab</v>
          </cell>
          <cell r="N56" t="str">
            <v>54W</v>
          </cell>
          <cell r="P56">
            <v>22</v>
          </cell>
          <cell r="Q56">
            <v>2.1</v>
          </cell>
          <cell r="R56" t="str">
            <v>FC362</v>
          </cell>
          <cell r="T56" t="str">
            <v>24W + 30W (15Wx2)</v>
          </cell>
          <cell r="U56" t="str">
            <v>35 - 20 000Hz</v>
          </cell>
          <cell r="V56" t="str">
            <v>2RCA</v>
          </cell>
          <cell r="W56" t="str">
            <v>Mọi âm thanh hoàn hảo cho việc nghe nhạc và giải trí cho bạn. Hệ thống loa 2.1 loa siêu trầm cao với tinh thể âm thanh rõ ràng và phong phú</v>
          </cell>
          <cell r="Y56" t="str">
            <v>Satellites 96 x 263 x 110 mm  Subwoofer 255 x 255 x 287 mm  Amplifier 222 x 228 x 248 mm</v>
          </cell>
          <cell r="AA56">
            <v>5.3</v>
          </cell>
          <cell r="AB56">
            <v>0</v>
          </cell>
          <cell r="AC56">
            <v>1</v>
          </cell>
          <cell r="AD56">
            <v>0.4</v>
          </cell>
          <cell r="AE56">
            <v>0</v>
          </cell>
          <cell r="AF56">
            <v>40</v>
          </cell>
          <cell r="AG56">
            <v>12</v>
          </cell>
          <cell r="AH56">
            <v>2500000</v>
          </cell>
          <cell r="AI56">
            <v>0</v>
          </cell>
          <cell r="AJ56">
            <v>0</v>
          </cell>
          <cell r="AK56">
            <v>1750000</v>
          </cell>
        </row>
        <row r="57">
          <cell r="A57">
            <v>1</v>
          </cell>
          <cell r="B57">
            <v>250</v>
          </cell>
          <cell r="C57" t="str">
            <v>Thiết bị nghe nhìn cho máy tính</v>
          </cell>
          <cell r="D57" t="str">
            <v>SPE.MIC.FC50</v>
          </cell>
          <cell r="E57" t="str">
            <v>Loa Microlab 2.1 FC50</v>
          </cell>
          <cell r="F57" t="str">
            <v>Loa Microlab 2.1 FC50</v>
          </cell>
          <cell r="G57" t="str">
            <v>Loa</v>
          </cell>
          <cell r="H57" t="str">
            <v>Microlab</v>
          </cell>
          <cell r="N57" t="str">
            <v>54W</v>
          </cell>
          <cell r="P57">
            <v>22</v>
          </cell>
          <cell r="Q57">
            <v>2.1</v>
          </cell>
          <cell r="R57" t="str">
            <v>FC50</v>
          </cell>
          <cell r="T57" t="str">
            <v>30W + 24W (12Wx2)</v>
          </cell>
          <cell r="U57" t="str">
            <v>40 - 20 000Hz</v>
          </cell>
          <cell r="V57" t="str">
            <v>2RCA</v>
          </cell>
          <cell r="W57" t="str">
            <v>Công nghệ tiên tiến DSP &amp; thiết kế Acoutic cung cấp âm thanh siêu cân bằng. FC50 sẽ mang lại cho bạn thưởng thức âm nhạc bất ngờ</v>
          </cell>
          <cell r="Y57" t="str">
            <v>Satellites 159 x 230 x 103 mm Subwoofer 218 x 218 x 289 mm</v>
          </cell>
          <cell r="AA57">
            <v>5.6</v>
          </cell>
          <cell r="AB57">
            <v>0</v>
          </cell>
          <cell r="AC57">
            <v>1</v>
          </cell>
          <cell r="AD57">
            <v>0.4</v>
          </cell>
          <cell r="AE57">
            <v>0</v>
          </cell>
          <cell r="AF57">
            <v>40</v>
          </cell>
          <cell r="AG57">
            <v>12</v>
          </cell>
          <cell r="AH57">
            <v>1990</v>
          </cell>
          <cell r="AI57">
            <v>0</v>
          </cell>
          <cell r="AJ57">
            <v>0</v>
          </cell>
          <cell r="AK57">
            <v>2190000</v>
          </cell>
        </row>
        <row r="58">
          <cell r="A58">
            <v>1</v>
          </cell>
          <cell r="B58">
            <v>250</v>
          </cell>
          <cell r="C58" t="str">
            <v>Thiết bị nghe nhìn cho máy tính</v>
          </cell>
          <cell r="D58" t="str">
            <v>SPE.MIC.FC530U</v>
          </cell>
          <cell r="E58" t="str">
            <v>Loa Microlab 2.1 FC530U</v>
          </cell>
          <cell r="F58" t="str">
            <v>Loa Microlab 2.1 FC530U</v>
          </cell>
          <cell r="G58" t="str">
            <v>Loa</v>
          </cell>
          <cell r="H58" t="str">
            <v>Microlab</v>
          </cell>
          <cell r="N58" t="str">
            <v>64W</v>
          </cell>
          <cell r="P58">
            <v>22</v>
          </cell>
          <cell r="Q58">
            <v>2.1</v>
          </cell>
          <cell r="R58" t="str">
            <v>FC530U</v>
          </cell>
          <cell r="T58" t="str">
            <v>28W + 36W (18Wx2)</v>
          </cell>
          <cell r="U58" t="str">
            <v>35 - 20000Hz</v>
          </cell>
          <cell r="V58" t="str">
            <v>2RCA,USB, SD card, 3,5 stereo</v>
          </cell>
          <cell r="W58" t="str">
            <v>Nghe trực tiếp từ USB hoặc thẻ SD</v>
          </cell>
          <cell r="Y58" t="str">
            <v>Satellites 110 x 135 x 200 mm  Subwoofer 242 x 280 x 235 mm</v>
          </cell>
          <cell r="AA58">
            <v>8.6</v>
          </cell>
          <cell r="AB58">
            <v>0</v>
          </cell>
          <cell r="AC58">
            <v>1</v>
          </cell>
          <cell r="AD58">
            <v>0.4</v>
          </cell>
          <cell r="AE58">
            <v>0</v>
          </cell>
          <cell r="AF58">
            <v>40</v>
          </cell>
          <cell r="AG58">
            <v>12</v>
          </cell>
          <cell r="AH58">
            <v>0</v>
          </cell>
          <cell r="AI58">
            <v>0</v>
          </cell>
          <cell r="AJ58">
            <v>0</v>
          </cell>
          <cell r="AK58">
            <v>1890000</v>
          </cell>
        </row>
        <row r="59">
          <cell r="A59">
            <v>1</v>
          </cell>
          <cell r="B59">
            <v>250</v>
          </cell>
          <cell r="C59" t="str">
            <v>Thiết bị nghe nhìn cho máy tính</v>
          </cell>
          <cell r="D59" t="str">
            <v>SPE.MIC.FC730</v>
          </cell>
          <cell r="E59" t="str">
            <v>Loa Microlab 5.1 FC730</v>
          </cell>
          <cell r="F59" t="str">
            <v>Loa Microlab 5.1 FC730</v>
          </cell>
          <cell r="G59" t="str">
            <v>Loa</v>
          </cell>
          <cell r="H59" t="str">
            <v>Microlab</v>
          </cell>
          <cell r="N59" t="str">
            <v>84W</v>
          </cell>
          <cell r="P59">
            <v>22</v>
          </cell>
          <cell r="Q59">
            <v>5.0999999999999996</v>
          </cell>
          <cell r="R59" t="str">
            <v>FC730</v>
          </cell>
          <cell r="T59" t="str">
            <v>24W + 60W (12Wx5)</v>
          </cell>
          <cell r="U59" t="str">
            <v>30 - 20000Hz</v>
          </cell>
          <cell r="V59" t="str">
            <v>6RCA</v>
          </cell>
          <cell r="Y59" t="str">
            <v>Satellites 135 x 112 x 195 mm Subwoofer 259 x 241 x 280 mm  Amplifier 305 x 89 x 250 mm</v>
          </cell>
          <cell r="AA59">
            <v>15.5</v>
          </cell>
          <cell r="AB59">
            <v>0</v>
          </cell>
          <cell r="AC59">
            <v>1</v>
          </cell>
          <cell r="AD59">
            <v>0.4</v>
          </cell>
          <cell r="AE59">
            <v>0</v>
          </cell>
          <cell r="AF59">
            <v>40</v>
          </cell>
          <cell r="AG59">
            <v>12</v>
          </cell>
          <cell r="AH59">
            <v>0</v>
          </cell>
          <cell r="AI59">
            <v>0</v>
          </cell>
          <cell r="AJ59">
            <v>0</v>
          </cell>
          <cell r="AK59">
            <v>2450000</v>
          </cell>
        </row>
        <row r="60">
          <cell r="A60">
            <v>1</v>
          </cell>
          <cell r="B60">
            <v>250</v>
          </cell>
          <cell r="C60" t="str">
            <v>Thiết bị nghe nhìn cho máy tính</v>
          </cell>
          <cell r="D60" t="str">
            <v>SPE.MIC.FC861</v>
          </cell>
          <cell r="E60" t="str">
            <v>Loa Microlab 5.1 FC861</v>
          </cell>
          <cell r="F60" t="str">
            <v>Loa Microlab 5.1 FC861</v>
          </cell>
          <cell r="G60" t="str">
            <v>Loa</v>
          </cell>
          <cell r="H60" t="str">
            <v>Microlab</v>
          </cell>
          <cell r="N60" t="str">
            <v>100W</v>
          </cell>
          <cell r="P60">
            <v>22</v>
          </cell>
          <cell r="Q60">
            <v>5.0999999999999996</v>
          </cell>
          <cell r="R60" t="str">
            <v>FC861</v>
          </cell>
          <cell r="T60" t="str">
            <v>30W + 70W (14Wx5)</v>
          </cell>
          <cell r="U60" t="str">
            <v>30 - 20000Hz</v>
          </cell>
          <cell r="V60" t="str">
            <v>6RCA</v>
          </cell>
          <cell r="W60" t="str">
            <v>Có điều khiển từ xa. Kiểu dáng độc đáo. Bộ khuếch đại công suất ngoài Hifi 2.1.</v>
          </cell>
          <cell r="Y60" t="str">
            <v>Subwoofer : 205 x 190 x 195 mmSatellites1: 100 x 85 x 145 mmSatellites2: 180 x 180 x 342 mmAmplifier: 201 x 212 x 72 mm</v>
          </cell>
          <cell r="AA60">
            <v>0</v>
          </cell>
          <cell r="AB60">
            <v>0</v>
          </cell>
          <cell r="AC60">
            <v>1</v>
          </cell>
          <cell r="AD60">
            <v>0.4</v>
          </cell>
          <cell r="AE60">
            <v>0</v>
          </cell>
          <cell r="AF60">
            <v>40</v>
          </cell>
          <cell r="AG60">
            <v>12</v>
          </cell>
          <cell r="AH60">
            <v>0</v>
          </cell>
          <cell r="AI60">
            <v>0</v>
          </cell>
          <cell r="AJ60">
            <v>0</v>
          </cell>
          <cell r="AK60">
            <v>2590000</v>
          </cell>
        </row>
        <row r="61">
          <cell r="A61">
            <v>1</v>
          </cell>
          <cell r="B61">
            <v>250</v>
          </cell>
          <cell r="C61" t="str">
            <v>Thiết bị nghe nhìn cho máy tính</v>
          </cell>
          <cell r="D61" t="str">
            <v>SPE.MIC.M100</v>
          </cell>
          <cell r="E61" t="str">
            <v>Loa Microlab 2.1 M100</v>
          </cell>
          <cell r="F61" t="str">
            <v>Loa Microlab 2.1 M100</v>
          </cell>
          <cell r="G61" t="str">
            <v>Loa</v>
          </cell>
          <cell r="H61" t="str">
            <v>Microlab</v>
          </cell>
          <cell r="N61" t="str">
            <v>10W</v>
          </cell>
          <cell r="P61">
            <v>22</v>
          </cell>
          <cell r="Q61">
            <v>2.1</v>
          </cell>
          <cell r="R61" t="str">
            <v>M100</v>
          </cell>
          <cell r="T61" t="str">
            <v>5W + 5W (2.5Wx2)</v>
          </cell>
          <cell r="U61" t="str">
            <v>40Hz-18kHz</v>
          </cell>
          <cell r="V61">
            <v>3.5</v>
          </cell>
          <cell r="Y61" t="str">
            <v>Subwoofer: 145 x 227 x 180 mm Satellites: 90 x 168 x 85 mm</v>
          </cell>
          <cell r="AA61">
            <v>0</v>
          </cell>
          <cell r="AB61">
            <v>0</v>
          </cell>
          <cell r="AC61">
            <v>1</v>
          </cell>
          <cell r="AD61">
            <v>0.4</v>
          </cell>
          <cell r="AE61">
            <v>0</v>
          </cell>
          <cell r="AF61">
            <v>40</v>
          </cell>
          <cell r="AG61">
            <v>12</v>
          </cell>
          <cell r="AH61">
            <v>0</v>
          </cell>
          <cell r="AI61">
            <v>0</v>
          </cell>
          <cell r="AJ61">
            <v>0</v>
          </cell>
          <cell r="AK61">
            <v>350000</v>
          </cell>
        </row>
        <row r="62">
          <cell r="A62">
            <v>1</v>
          </cell>
          <cell r="B62">
            <v>250</v>
          </cell>
          <cell r="C62" t="str">
            <v>Thiết bị nghe nhìn cho máy tính</v>
          </cell>
          <cell r="D62" t="str">
            <v>SPE.MIC.M280</v>
          </cell>
          <cell r="E62" t="str">
            <v>Loa Microlab 2.1 M280</v>
          </cell>
          <cell r="F62" t="str">
            <v>Loa Microlab 2.1 M280</v>
          </cell>
          <cell r="G62" t="str">
            <v>Loa</v>
          </cell>
          <cell r="H62" t="str">
            <v>Microlab</v>
          </cell>
          <cell r="N62" t="str">
            <v>40W</v>
          </cell>
          <cell r="P62">
            <v>22</v>
          </cell>
          <cell r="Q62">
            <v>2.1</v>
          </cell>
          <cell r="R62" t="str">
            <v>M280</v>
          </cell>
          <cell r="T62" t="str">
            <v>16W + 24W (12Wx2)</v>
          </cell>
          <cell r="U62" t="str">
            <v>35 - 20 000Hz</v>
          </cell>
          <cell r="V62" t="str">
            <v>2RCA</v>
          </cell>
          <cell r="W62" t="str">
            <v>Được thiết kế với kết thúc đẹp. Lý tưởng cho phim ảnh, truyền hình, và các ứng dụng đa phương tiện. Vệ tinh với xử lý âm thanh tuyệt vời</v>
          </cell>
          <cell r="Y62" t="str">
            <v>Satellites 98 x 89 x 150 mm Subwoofer 154 x 270 x 189 mm</v>
          </cell>
          <cell r="AA62">
            <v>9</v>
          </cell>
          <cell r="AB62">
            <v>0</v>
          </cell>
          <cell r="AC62">
            <v>1</v>
          </cell>
          <cell r="AD62">
            <v>0.4</v>
          </cell>
          <cell r="AE62">
            <v>0</v>
          </cell>
          <cell r="AF62">
            <v>40</v>
          </cell>
          <cell r="AG62">
            <v>12</v>
          </cell>
          <cell r="AH62">
            <v>0</v>
          </cell>
          <cell r="AI62">
            <v>0</v>
          </cell>
          <cell r="AJ62">
            <v>0</v>
          </cell>
          <cell r="AK62">
            <v>599000</v>
          </cell>
        </row>
        <row r="63">
          <cell r="A63">
            <v>1</v>
          </cell>
          <cell r="B63">
            <v>250</v>
          </cell>
          <cell r="C63" t="str">
            <v>Thiết bị nghe nhìn cho máy tính</v>
          </cell>
          <cell r="D63" t="str">
            <v>SPE.MIC.M500.5.1</v>
          </cell>
          <cell r="E63" t="str">
            <v>Loa Microlab 5.1 M500</v>
          </cell>
          <cell r="F63" t="str">
            <v>Loa Microlab 5.1 M500</v>
          </cell>
          <cell r="G63" t="str">
            <v>Loa</v>
          </cell>
          <cell r="H63" t="str">
            <v>Microlab</v>
          </cell>
          <cell r="N63" t="str">
            <v>60.5W</v>
          </cell>
          <cell r="P63">
            <v>22</v>
          </cell>
          <cell r="Q63">
            <v>5.0999999999999996</v>
          </cell>
          <cell r="R63" t="str">
            <v>M500</v>
          </cell>
          <cell r="T63" t="str">
            <v>23W + 37.5W (7.5Wx5)</v>
          </cell>
          <cell r="U63" t="str">
            <v>35 - 20 000Hz</v>
          </cell>
          <cell r="V63" t="str">
            <v>6RCA</v>
          </cell>
          <cell r="W63" t="str">
            <v xml:space="preserve"> - Tích hợp bộ khuếch đại mạnh mẽ và loa siêu trầm với các vệ tinh năng động chất lượng cao - Kết nối với TV, VCD / DVD, CD và các thiết bị phát khác</v>
          </cell>
          <cell r="Y63" t="str">
            <v>Satellites 91 x 151 x 64 mm Subwoofer 178 x 233 x 310 mm Amplifier 6.3 mm</v>
          </cell>
          <cell r="AA63">
            <v>6.3</v>
          </cell>
          <cell r="AB63">
            <v>0</v>
          </cell>
          <cell r="AC63">
            <v>1</v>
          </cell>
          <cell r="AD63">
            <v>0.4</v>
          </cell>
          <cell r="AE63">
            <v>0</v>
          </cell>
          <cell r="AF63">
            <v>40</v>
          </cell>
          <cell r="AG63">
            <v>12</v>
          </cell>
          <cell r="AH63">
            <v>0</v>
          </cell>
          <cell r="AI63">
            <v>0</v>
          </cell>
          <cell r="AJ63">
            <v>0</v>
          </cell>
          <cell r="AK63">
            <v>1890000</v>
          </cell>
        </row>
        <row r="64">
          <cell r="A64">
            <v>1</v>
          </cell>
          <cell r="B64">
            <v>250</v>
          </cell>
          <cell r="C64" t="str">
            <v>Thiết bị nghe nhìn cho máy tính</v>
          </cell>
          <cell r="D64" t="str">
            <v>SPE.MIC.M590.4.1</v>
          </cell>
          <cell r="E64" t="str">
            <v>Loa Microlab 4.1 M590</v>
          </cell>
          <cell r="F64" t="str">
            <v>Loa Microlab 4.1 M590</v>
          </cell>
          <cell r="G64" t="str">
            <v>Loa</v>
          </cell>
          <cell r="H64" t="str">
            <v>Microlab</v>
          </cell>
          <cell r="N64" t="str">
            <v>50W</v>
          </cell>
          <cell r="P64">
            <v>22</v>
          </cell>
          <cell r="Q64">
            <v>4.0999999999999996</v>
          </cell>
          <cell r="R64" t="str">
            <v>M590</v>
          </cell>
          <cell r="T64" t="str">
            <v>14W+36W (9Wx4)</v>
          </cell>
          <cell r="U64" t="str">
            <v>25 - 30 000Hz</v>
          </cell>
          <cell r="V64" t="str">
            <v>4RCA</v>
          </cell>
          <cell r="Y64" t="str">
            <v>Subwoofer : 245 x 235 x 230 mm  Satellites : 92 x 102 x 120 mm</v>
          </cell>
          <cell r="AA64">
            <v>0</v>
          </cell>
          <cell r="AB64">
            <v>0</v>
          </cell>
          <cell r="AC64">
            <v>1</v>
          </cell>
          <cell r="AD64">
            <v>0.4</v>
          </cell>
          <cell r="AE64">
            <v>0</v>
          </cell>
          <cell r="AF64">
            <v>40</v>
          </cell>
          <cell r="AG64">
            <v>12</v>
          </cell>
          <cell r="AH64">
            <v>1529000</v>
          </cell>
          <cell r="AI64">
            <v>0</v>
          </cell>
          <cell r="AJ64">
            <v>0</v>
          </cell>
          <cell r="AK64">
            <v>760000</v>
          </cell>
        </row>
        <row r="65">
          <cell r="A65">
            <v>1</v>
          </cell>
          <cell r="B65">
            <v>250</v>
          </cell>
          <cell r="C65" t="str">
            <v>Thiết bị nghe nhìn cho máy tính</v>
          </cell>
          <cell r="D65" t="str">
            <v>SPE.MIC.M820</v>
          </cell>
          <cell r="E65" t="str">
            <v>Loa Microlab 2.1 M820</v>
          </cell>
          <cell r="F65" t="str">
            <v>Loa Microlab 2.1 M820</v>
          </cell>
          <cell r="G65" t="str">
            <v>Loa</v>
          </cell>
          <cell r="H65" t="str">
            <v>Microlab</v>
          </cell>
          <cell r="N65" t="str">
            <v>40W</v>
          </cell>
          <cell r="P65">
            <v>22</v>
          </cell>
          <cell r="Q65">
            <v>2.1</v>
          </cell>
          <cell r="R65" t="str">
            <v>M820</v>
          </cell>
          <cell r="T65" t="str">
            <v>16W + 24W (12Wx2)</v>
          </cell>
          <cell r="U65" t="str">
            <v>35 - 20 000Hz</v>
          </cell>
          <cell r="V65" t="str">
            <v>2RCA</v>
          </cell>
          <cell r="Y65" t="str">
            <v>Subwoofer  220 x 223 x 223 mm  Satellites  100 x 85 x 165 mm</v>
          </cell>
          <cell r="AA65">
            <v>0</v>
          </cell>
          <cell r="AB65">
            <v>0</v>
          </cell>
          <cell r="AC65">
            <v>1</v>
          </cell>
          <cell r="AD65">
            <v>0.4</v>
          </cell>
          <cell r="AE65">
            <v>0</v>
          </cell>
          <cell r="AF65">
            <v>40</v>
          </cell>
          <cell r="AG65">
            <v>12</v>
          </cell>
          <cell r="AH65">
            <v>0</v>
          </cell>
          <cell r="AI65">
            <v>0</v>
          </cell>
          <cell r="AJ65">
            <v>0</v>
          </cell>
          <cell r="AK65">
            <v>819000</v>
          </cell>
        </row>
        <row r="66">
          <cell r="A66">
            <v>1</v>
          </cell>
          <cell r="B66">
            <v>250</v>
          </cell>
          <cell r="C66" t="str">
            <v>Thiết bị nghe nhìn cho máy tính</v>
          </cell>
          <cell r="D66" t="str">
            <v>SPE.MIC.TMN3.4.1</v>
          </cell>
          <cell r="E66" t="str">
            <v>Loa Microlab 4.1 TMN3</v>
          </cell>
          <cell r="F66" t="str">
            <v>Loa Microlab 4.1 TMN3</v>
          </cell>
          <cell r="G66" t="str">
            <v>Loa</v>
          </cell>
          <cell r="H66" t="str">
            <v>Microlab</v>
          </cell>
          <cell r="N66" t="str">
            <v>50W</v>
          </cell>
          <cell r="P66">
            <v>22</v>
          </cell>
          <cell r="Q66">
            <v>4.0999999999999996</v>
          </cell>
          <cell r="R66" t="str">
            <v>TMN3</v>
          </cell>
          <cell r="T66" t="str">
            <v>14W+36W (9Wx4)</v>
          </cell>
          <cell r="U66" t="str">
            <v>50 - 20 000Hz</v>
          </cell>
          <cell r="V66" t="str">
            <v>2RCA</v>
          </cell>
          <cell r="Y66" t="str">
            <v>Subwoofer: 242 x 245 x 228 mm Satellites : 92 x 102 x 120 mm</v>
          </cell>
          <cell r="AA66">
            <v>4.9000000000000004</v>
          </cell>
          <cell r="AB66">
            <v>0</v>
          </cell>
          <cell r="AC66">
            <v>1</v>
          </cell>
          <cell r="AD66">
            <v>0.4</v>
          </cell>
          <cell r="AE66">
            <v>0</v>
          </cell>
          <cell r="AF66">
            <v>40</v>
          </cell>
          <cell r="AG66">
            <v>12</v>
          </cell>
          <cell r="AH66">
            <v>1700000</v>
          </cell>
          <cell r="AI66">
            <v>0</v>
          </cell>
          <cell r="AJ66">
            <v>0</v>
          </cell>
          <cell r="AK66">
            <v>949000</v>
          </cell>
        </row>
        <row r="67">
          <cell r="A67">
            <v>2</v>
          </cell>
          <cell r="B67">
            <v>121</v>
          </cell>
          <cell r="C67" t="str">
            <v>Máy để bàn nguyên bộ</v>
          </cell>
          <cell r="D67" t="str">
            <v>DES.LEN.H5050.90B7001JVN</v>
          </cell>
          <cell r="E67" t="str">
            <v>Máy tính để bàn Lenovo H50-50-90B7001JVN</v>
          </cell>
          <cell r="F67" t="str">
            <v>Máy tính để bàn Lenovo H50-50-90B7001JVN (Pentium DC G3250(3.2GHz/3MB), 2GB DDR3, 500GB HDD, DVDRW, INTEGRATED GRAPHIC, CARD READER, 802.11BGN, Wired Keyboard &amp; Mouse, DOS)</v>
          </cell>
          <cell r="G67" t="str">
            <v>Máy tính để bàn</v>
          </cell>
          <cell r="H67" t="str">
            <v>Lenovo</v>
          </cell>
          <cell r="I67" t="str">
            <v>Pentium</v>
          </cell>
          <cell r="J67" t="str">
            <v>Intel H81</v>
          </cell>
          <cell r="K67" t="str">
            <v>2Gb</v>
          </cell>
          <cell r="L67" t="str">
            <v>500Gb</v>
          </cell>
          <cell r="M67" t="str">
            <v>VGA onboard</v>
          </cell>
          <cell r="O67" t="str">
            <v>Intel HD Graphics</v>
          </cell>
          <cell r="P67">
            <v>32</v>
          </cell>
          <cell r="Q67" t="str">
            <v>Case đứng to</v>
          </cell>
          <cell r="R67" t="str">
            <v>IdeaCenter H50-50-90B7001JVN</v>
          </cell>
          <cell r="S67" t="str">
            <v>G3250</v>
          </cell>
          <cell r="T67" t="str">
            <v>Gigabit LAN + Wifi</v>
          </cell>
          <cell r="U67" t="str">
            <v>DVDRW</v>
          </cell>
          <cell r="V67" t="str">
            <v>Key/mouse</v>
          </cell>
          <cell r="W67" t="str">
            <v>Dos</v>
          </cell>
          <cell r="X67" t="str">
            <v>40.9 x 35.5 x 16</v>
          </cell>
          <cell r="Z67" t="str">
            <v>1 x USB 3.0, 4 x USB 2.0, LAN, VGA</v>
          </cell>
          <cell r="AA67">
            <v>7</v>
          </cell>
          <cell r="AB67">
            <v>0</v>
          </cell>
          <cell r="AC67">
            <v>1</v>
          </cell>
          <cell r="AD67">
            <v>0.4</v>
          </cell>
          <cell r="AE67">
            <v>1</v>
          </cell>
          <cell r="AF67">
            <v>20</v>
          </cell>
          <cell r="AG67">
            <v>12</v>
          </cell>
          <cell r="AH67">
            <v>6750000</v>
          </cell>
          <cell r="AI67">
            <v>0</v>
          </cell>
          <cell r="AJ67">
            <v>0</v>
          </cell>
          <cell r="AK67">
            <v>5990000</v>
          </cell>
        </row>
        <row r="68">
          <cell r="A68">
            <v>2</v>
          </cell>
          <cell r="B68">
            <v>121</v>
          </cell>
          <cell r="C68" t="str">
            <v>Máy để bàn nguyên bộ</v>
          </cell>
          <cell r="D68" t="str">
            <v>DES.LEN.H5050.90B7001KVN</v>
          </cell>
          <cell r="E68" t="str">
            <v>Máy tính để bàn Lenovo H50-50-90B7001KVN</v>
          </cell>
          <cell r="F68" t="str">
            <v>Máy tính để bàn Lenovo H50-50-90B7001KVN (Core i3 4160 (3.6GHz/3MB), 4GB DDR3, 500GB HDD, DVDRW, INTEGRATED GRAPHIC, CARD READER, 802.11BGN, Wired Keyboard &amp; Mouse, DOS)</v>
          </cell>
          <cell r="G68" t="str">
            <v>Máy tính để bàn</v>
          </cell>
          <cell r="H68" t="str">
            <v>Lenovo</v>
          </cell>
          <cell r="I68" t="str">
            <v>Core i3</v>
          </cell>
          <cell r="J68" t="str">
            <v>Intel H81</v>
          </cell>
          <cell r="K68" t="str">
            <v>4Gb</v>
          </cell>
          <cell r="L68" t="str">
            <v>500Gb</v>
          </cell>
          <cell r="M68" t="str">
            <v>VGA onboard</v>
          </cell>
          <cell r="O68" t="str">
            <v>Intel HD Graphics</v>
          </cell>
          <cell r="P68">
            <v>32</v>
          </cell>
          <cell r="Q68" t="str">
            <v>Case đứng to</v>
          </cell>
          <cell r="R68" t="str">
            <v>IdeaCenter H50-50-90B7001KVN</v>
          </cell>
          <cell r="S68">
            <v>4150</v>
          </cell>
          <cell r="T68" t="str">
            <v>Gigabit LAN + Wifi</v>
          </cell>
          <cell r="U68" t="str">
            <v>DVDRW</v>
          </cell>
          <cell r="V68" t="str">
            <v>Key/mouse</v>
          </cell>
          <cell r="W68" t="str">
            <v>Dos</v>
          </cell>
          <cell r="X68" t="str">
            <v>40.9 x 35.5 x 16</v>
          </cell>
          <cell r="Z68" t="str">
            <v>1 x USB 3.0, 4 x USB 2.0, LAN, VGA</v>
          </cell>
          <cell r="AA68">
            <v>7</v>
          </cell>
          <cell r="AB68">
            <v>0</v>
          </cell>
          <cell r="AC68">
            <v>1</v>
          </cell>
          <cell r="AD68">
            <v>0.4</v>
          </cell>
          <cell r="AE68">
            <v>1</v>
          </cell>
          <cell r="AF68">
            <v>20</v>
          </cell>
          <cell r="AG68">
            <v>12</v>
          </cell>
          <cell r="AH68">
            <v>6750000</v>
          </cell>
          <cell r="AI68">
            <v>0</v>
          </cell>
          <cell r="AJ68">
            <v>0</v>
          </cell>
          <cell r="AK68">
            <v>8090000</v>
          </cell>
        </row>
        <row r="69">
          <cell r="A69">
            <v>2</v>
          </cell>
          <cell r="B69">
            <v>111</v>
          </cell>
          <cell r="C69" t="str">
            <v>Máy tính xách tay</v>
          </cell>
          <cell r="D69" t="str">
            <v>LAP.DEL.3450L4I5H015.B</v>
          </cell>
          <cell r="E69" t="str">
            <v>MTXT Dell Latitude 3450 - L4I5H015 (Màu đen)</v>
          </cell>
          <cell r="F69" t="str">
            <v>Máy tính xách tay Dell Latitude 3450 - L4I5H015 Black (Core i5-5200U 2.2Ghz-4Mb/ Ram 8Gb/ HDD 500Gb/ 14.0Inch Touch screen/ VGA onboard Intel HD Graphics/ DVDRW/ Camera/ Bluetooth/ Readercard/ 4cell/ Dos/ Black)</v>
          </cell>
          <cell r="G69" t="str">
            <v>Máy tính xách tay</v>
          </cell>
          <cell r="H69" t="str">
            <v>Dell</v>
          </cell>
          <cell r="I69" t="str">
            <v>Core i5</v>
          </cell>
          <cell r="J69" t="str">
            <v>5200U</v>
          </cell>
          <cell r="K69" t="str">
            <v>8Gb</v>
          </cell>
          <cell r="L69" t="str">
            <v>500Gb</v>
          </cell>
          <cell r="M69" t="str">
            <v>VGA onboard</v>
          </cell>
          <cell r="N69" t="str">
            <v>14.0Inch TouchScreen</v>
          </cell>
          <cell r="O69" t="str">
            <v>Intel HD Graphics</v>
          </cell>
          <cell r="P69">
            <v>21</v>
          </cell>
          <cell r="Q69" t="str">
            <v>Latitude</v>
          </cell>
          <cell r="R69" t="str">
            <v>3450 - L4I5H015</v>
          </cell>
          <cell r="S69" t="str">
            <v>2.2Ghz-3Mb</v>
          </cell>
          <cell r="T69" t="str">
            <v>LAN, Wifi, Bluetooth</v>
          </cell>
          <cell r="U69" t="str">
            <v>DVDRW</v>
          </cell>
          <cell r="V69" t="str">
            <v>1 x USB 2.02 x USB 3.01 x VGA1 x HDMICard Reader</v>
          </cell>
          <cell r="W69" t="str">
            <v>Dos</v>
          </cell>
          <cell r="X69" t="str">
            <v>34.6 x 24.5 x 2.5</v>
          </cell>
          <cell r="Y69" t="str">
            <v>Black</v>
          </cell>
          <cell r="Z69" t="str">
            <v>Thiết kế mỏng nhẹ, màn hình cảm ứng. Dòng sản phẩm cho doanh nhân</v>
          </cell>
          <cell r="AA69">
            <v>2.1</v>
          </cell>
          <cell r="AB69">
            <v>4</v>
          </cell>
          <cell r="AC69">
            <v>1</v>
          </cell>
          <cell r="AD69">
            <v>0.4</v>
          </cell>
          <cell r="AE69">
            <v>1</v>
          </cell>
          <cell r="AF69">
            <v>20</v>
          </cell>
          <cell r="AG69">
            <v>12</v>
          </cell>
          <cell r="AH69">
            <v>0</v>
          </cell>
          <cell r="AI69">
            <v>0</v>
          </cell>
          <cell r="AJ69">
            <v>0</v>
          </cell>
          <cell r="AK69">
            <v>15490000</v>
          </cell>
        </row>
        <row r="70">
          <cell r="A70">
            <v>2</v>
          </cell>
          <cell r="B70">
            <v>111</v>
          </cell>
          <cell r="C70" t="str">
            <v>Máy tính xách tay</v>
          </cell>
          <cell r="D70" t="str">
            <v>LAP.DEL.345870057802</v>
          </cell>
          <cell r="E70" t="str">
            <v>MTXT Dell Vostro 3458-70057802 (Màu đen)</v>
          </cell>
          <cell r="F70" t="str">
            <v>Máy tính xách tay DELL Vostro 3458-70057802 (Core i3- 4005U 1.7Ghz-3Mb/ Ram 4Gb/ HDD 500Gb/ 14.0Inch/ VGA onboard Intel HD Graphics/ DVDRW/ Camera/ Bluetooth/ Readercard/ 4cell/ Dos/ Black)</v>
          </cell>
          <cell r="G70" t="str">
            <v>Máy tính xách tay</v>
          </cell>
          <cell r="H70" t="str">
            <v>Dell</v>
          </cell>
          <cell r="I70" t="str">
            <v>Core i3</v>
          </cell>
          <cell r="J70" t="str">
            <v>4005U</v>
          </cell>
          <cell r="K70" t="str">
            <v>4Gb</v>
          </cell>
          <cell r="L70" t="str">
            <v>500Gb</v>
          </cell>
          <cell r="M70" t="str">
            <v>VGA onboard</v>
          </cell>
          <cell r="N70" t="str">
            <v>14.0Inch</v>
          </cell>
          <cell r="O70" t="str">
            <v>Intel HD Graphics 4400</v>
          </cell>
          <cell r="P70">
            <v>21</v>
          </cell>
          <cell r="Q70" t="str">
            <v>Vostro</v>
          </cell>
          <cell r="R70" t="str">
            <v>3458-70057802</v>
          </cell>
          <cell r="S70" t="str">
            <v>1.7Ghz-3Mb</v>
          </cell>
          <cell r="T70" t="str">
            <v>LAN, Wifi, Bluetooth</v>
          </cell>
          <cell r="U70" t="str">
            <v>DVDRW</v>
          </cell>
          <cell r="V70" t="str">
            <v>1 x USB 2.1 x USB 3.01 x HDMICard Reader</v>
          </cell>
          <cell r="W70" t="str">
            <v>Dos</v>
          </cell>
          <cell r="X70" t="str">
            <v>34.6 x 24.6 x 2.5</v>
          </cell>
          <cell r="Y70" t="str">
            <v>Grey</v>
          </cell>
          <cell r="AA70">
            <v>1.94</v>
          </cell>
          <cell r="AB70">
            <v>4</v>
          </cell>
          <cell r="AC70">
            <v>1</v>
          </cell>
          <cell r="AD70">
            <v>0.4</v>
          </cell>
          <cell r="AE70">
            <v>1</v>
          </cell>
          <cell r="AF70">
            <v>20</v>
          </cell>
          <cell r="AG70">
            <v>12</v>
          </cell>
          <cell r="AH70">
            <v>0</v>
          </cell>
          <cell r="AI70">
            <v>0</v>
          </cell>
          <cell r="AJ70">
            <v>0</v>
          </cell>
          <cell r="AK70">
            <v>9490000</v>
          </cell>
        </row>
        <row r="71">
          <cell r="A71">
            <v>2</v>
          </cell>
          <cell r="B71">
            <v>111</v>
          </cell>
          <cell r="C71" t="str">
            <v>Máy tính xách tay</v>
          </cell>
          <cell r="D71" t="str">
            <v>LAP.DEL.3543696TP5.B</v>
          </cell>
          <cell r="E71" t="str">
            <v>MTXT Dell Inspiron 3543-696TP5 (Màu đen)</v>
          </cell>
          <cell r="F71" t="str">
            <v>MTXT Dell Inspiron 3543-696TP5 Black (Core i7- 5500U 2.4Ghz-4Mb/ Ram 4Gb/ HDD 500Gb/ 15.6Inch/ VGA rời Nvidia GT840M 2Gb/ DVDRW/ Camera/ Bluetooth/ Readercard/ 4cell/ Dos/ Black)</v>
          </cell>
          <cell r="G71" t="str">
            <v>Máy tính xách tay</v>
          </cell>
          <cell r="H71" t="str">
            <v>Dell</v>
          </cell>
          <cell r="I71" t="str">
            <v>Core i7</v>
          </cell>
          <cell r="J71" t="str">
            <v>5500U</v>
          </cell>
          <cell r="K71" t="str">
            <v>4Gb</v>
          </cell>
          <cell r="L71" t="str">
            <v>500Gb</v>
          </cell>
          <cell r="M71" t="str">
            <v>VGA rời</v>
          </cell>
          <cell r="N71" t="str">
            <v>15.6Inch</v>
          </cell>
          <cell r="O71" t="str">
            <v>Nvidia GT840M 2Gb</v>
          </cell>
          <cell r="P71">
            <v>21</v>
          </cell>
          <cell r="Q71" t="str">
            <v>Inspiron</v>
          </cell>
          <cell r="R71" t="str">
            <v>3543-696TP5</v>
          </cell>
          <cell r="S71" t="str">
            <v>2.4Ghz-4Mb</v>
          </cell>
          <cell r="T71" t="str">
            <v>LAN, Wifi, Bluetooth</v>
          </cell>
          <cell r="U71" t="str">
            <v>DVDRW</v>
          </cell>
          <cell r="V71" t="str">
            <v>2 x USB 2.01 x USB 3.01 x HDMICard Reader</v>
          </cell>
          <cell r="W71" t="str">
            <v>Dos</v>
          </cell>
          <cell r="X71" t="str">
            <v>38.1 x 26.7 x 2.6</v>
          </cell>
          <cell r="Y71" t="str">
            <v>Black</v>
          </cell>
          <cell r="AA71">
            <v>2.4</v>
          </cell>
          <cell r="AB71">
            <v>4</v>
          </cell>
          <cell r="AC71">
            <v>1</v>
          </cell>
          <cell r="AD71">
            <v>0.4</v>
          </cell>
          <cell r="AE71">
            <v>1</v>
          </cell>
          <cell r="AF71">
            <v>20</v>
          </cell>
          <cell r="AG71">
            <v>12</v>
          </cell>
          <cell r="AH71">
            <v>0</v>
          </cell>
          <cell r="AI71">
            <v>0</v>
          </cell>
          <cell r="AJ71">
            <v>0</v>
          </cell>
          <cell r="AK71">
            <v>15490000</v>
          </cell>
        </row>
        <row r="72">
          <cell r="A72">
            <v>2</v>
          </cell>
          <cell r="B72">
            <v>111</v>
          </cell>
          <cell r="C72" t="str">
            <v>Máy tính xách tay</v>
          </cell>
          <cell r="D72" t="str">
            <v>LAP.DEL.3558VTI33011</v>
          </cell>
          <cell r="E72" t="str">
            <v>MTXT Dell Vostro 3558 - VTI33011 (Màu đen)</v>
          </cell>
          <cell r="F72" t="str">
            <v>Máy tính xách tay DELL Vostro 3558 - VTI33011 Black (Core i3- 4005U 1.7Ghz-3Mb/ Ram 4Gb/ HDD 500Gb/ DVDRW/ 15.6Inch/ VGA onboard Intel HD Graphics/ Camera/ Bluetooth/ Readercard/ 3cell/ Dos/ Black)</v>
          </cell>
          <cell r="G72" t="str">
            <v>Máy tính xách tay</v>
          </cell>
          <cell r="H72" t="str">
            <v>Dell</v>
          </cell>
          <cell r="I72" t="str">
            <v>Core i3</v>
          </cell>
          <cell r="J72" t="str">
            <v>4005U</v>
          </cell>
          <cell r="K72" t="str">
            <v>4Gb</v>
          </cell>
          <cell r="L72" t="str">
            <v>500Gb</v>
          </cell>
          <cell r="M72" t="str">
            <v>VGA onboard</v>
          </cell>
          <cell r="N72" t="str">
            <v>15.6Inch</v>
          </cell>
          <cell r="O72" t="str">
            <v>Intel HD Graphics</v>
          </cell>
          <cell r="P72">
            <v>21</v>
          </cell>
          <cell r="Q72" t="str">
            <v>Vostro</v>
          </cell>
          <cell r="R72" t="str">
            <v>3558 - VTI33011</v>
          </cell>
          <cell r="S72" t="str">
            <v>1.7Ghz-3Mb</v>
          </cell>
          <cell r="T72" t="str">
            <v>LAN, Wifi, Bluetooth</v>
          </cell>
          <cell r="U72" t="str">
            <v>DVDRW</v>
          </cell>
          <cell r="V72" t="str">
            <v>2 x USB 2.01 x USB 3.01 x VGACard Reader</v>
          </cell>
          <cell r="W72" t="str">
            <v>Dos</v>
          </cell>
          <cell r="X72" t="str">
            <v>35.4 x 24.6 x 2.3</v>
          </cell>
          <cell r="Y72" t="str">
            <v>Black</v>
          </cell>
          <cell r="AA72">
            <v>2.2000000000000002</v>
          </cell>
          <cell r="AB72">
            <v>3</v>
          </cell>
          <cell r="AC72">
            <v>1</v>
          </cell>
          <cell r="AD72">
            <v>0.4</v>
          </cell>
          <cell r="AE72">
            <v>1</v>
          </cell>
          <cell r="AF72">
            <v>20</v>
          </cell>
          <cell r="AG72">
            <v>12</v>
          </cell>
          <cell r="AH72">
            <v>10990</v>
          </cell>
          <cell r="AI72">
            <v>0</v>
          </cell>
          <cell r="AJ72">
            <v>0</v>
          </cell>
          <cell r="AK72">
            <v>9790000</v>
          </cell>
        </row>
        <row r="73">
          <cell r="A73">
            <v>2</v>
          </cell>
          <cell r="B73">
            <v>111</v>
          </cell>
          <cell r="C73" t="str">
            <v>Máy tính xách tay</v>
          </cell>
          <cell r="D73" t="str">
            <v>LAP.DEL.5448RJNPG3.S</v>
          </cell>
          <cell r="E73" t="str">
            <v>MTXT Dell Inspiron 5448-RJNPG3 (Màu bạc) - Vỏ nhôm</v>
          </cell>
          <cell r="F73" t="str">
            <v>Máy tính xách tay DELL Inspiron 5448-RJNPG3 (Core i5- 5200U 2.2Ghz-3Mb/ Ram 4Gb/ HDD 500Gb (8Gb SSD)/ 14.0Inch/ VGA rời Raedon HD R7 M270 4Gb/ Camera/ Bluetooth/ Readercard/ 3cell/ Dos/ Silver)</v>
          </cell>
          <cell r="G73" t="str">
            <v>Máy tính xách tay</v>
          </cell>
          <cell r="H73" t="str">
            <v>Dell</v>
          </cell>
          <cell r="I73" t="str">
            <v>Core i5</v>
          </cell>
          <cell r="J73" t="str">
            <v>5200U</v>
          </cell>
          <cell r="K73" t="str">
            <v>4Gb</v>
          </cell>
          <cell r="L73" t="str">
            <v>500Gb</v>
          </cell>
          <cell r="M73" t="str">
            <v>VGA rời</v>
          </cell>
          <cell r="N73" t="str">
            <v>14.0Inch</v>
          </cell>
          <cell r="O73" t="str">
            <v>Radeon R7 M270 4Gb</v>
          </cell>
          <cell r="P73">
            <v>21</v>
          </cell>
          <cell r="Q73" t="str">
            <v>Inspiron</v>
          </cell>
          <cell r="R73" t="str">
            <v>5448-RJNPG3</v>
          </cell>
          <cell r="S73" t="str">
            <v>2.2Ghz-3Mb</v>
          </cell>
          <cell r="T73" t="str">
            <v>LAN, Wifi, Bluetooth</v>
          </cell>
          <cell r="V73" t="str">
            <v>1 x USB 2.02 x USB 3.01 x HDMICard Reader</v>
          </cell>
          <cell r="W73" t="str">
            <v>Dos</v>
          </cell>
          <cell r="X73" t="str">
            <v>34.2 x 24.6 x 2.1</v>
          </cell>
          <cell r="Y73" t="str">
            <v>Silver</v>
          </cell>
          <cell r="AA73">
            <v>2</v>
          </cell>
          <cell r="AB73">
            <v>3</v>
          </cell>
          <cell r="AC73">
            <v>1</v>
          </cell>
          <cell r="AD73">
            <v>0.4</v>
          </cell>
          <cell r="AE73">
            <v>1</v>
          </cell>
          <cell r="AF73">
            <v>20</v>
          </cell>
          <cell r="AG73">
            <v>12</v>
          </cell>
          <cell r="AH73">
            <v>16990</v>
          </cell>
          <cell r="AI73">
            <v>0</v>
          </cell>
          <cell r="AJ73">
            <v>0</v>
          </cell>
          <cell r="AK73">
            <v>14990000</v>
          </cell>
        </row>
        <row r="74">
          <cell r="A74">
            <v>2</v>
          </cell>
          <cell r="B74">
            <v>111</v>
          </cell>
          <cell r="C74" t="str">
            <v>Máy tính xách tay</v>
          </cell>
          <cell r="D74" t="str">
            <v>LAP.DEL.5558DPXRD4</v>
          </cell>
          <cell r="E74" t="str">
            <v>MTXT Dell Inspiron 5558 - DPXRD4 (Màu bạc)</v>
          </cell>
          <cell r="F74" t="str">
            <v>Máy tính xách tay DELL Inspiron 5558 - DPXRD4 (Core i5- 5200U 2.2Ghz-3Mb/ Ram 8Gb/ HDD 1Tb/ 15.6Inch/ VGA onboard Intel HD Graphics/ Camera/ Bluetooth/ Readercard/ 4cell/ Windows 8.1/ Silver)</v>
          </cell>
          <cell r="G74" t="str">
            <v>Máy tính xách tay</v>
          </cell>
          <cell r="H74" t="str">
            <v>Dell</v>
          </cell>
          <cell r="I74" t="str">
            <v>Core i5</v>
          </cell>
          <cell r="J74" t="str">
            <v>5200U</v>
          </cell>
          <cell r="K74" t="str">
            <v>8Gb</v>
          </cell>
          <cell r="L74" t="str">
            <v>1Tb</v>
          </cell>
          <cell r="M74" t="str">
            <v>VGA onboard</v>
          </cell>
          <cell r="N74" t="str">
            <v>15.6Inch</v>
          </cell>
          <cell r="O74" t="str">
            <v>Intel HD Graphics</v>
          </cell>
          <cell r="P74">
            <v>21</v>
          </cell>
          <cell r="Q74" t="str">
            <v>Inspiron</v>
          </cell>
          <cell r="R74" t="str">
            <v>5558 - DPXRD4</v>
          </cell>
          <cell r="S74" t="str">
            <v>2.2Ghz-3Mb</v>
          </cell>
          <cell r="T74" t="str">
            <v>LAN, Wifi, Bluetooth</v>
          </cell>
          <cell r="U74" t="str">
            <v>DVDRW</v>
          </cell>
          <cell r="V74" t="str">
            <v>1 x USB 2.02 x USB 3.01 x HDMICard Reader</v>
          </cell>
          <cell r="W74" t="str">
            <v>Windows 8.1</v>
          </cell>
          <cell r="X74" t="str">
            <v>38 x 25.9 x 2.2</v>
          </cell>
          <cell r="Y74" t="str">
            <v>Silver</v>
          </cell>
          <cell r="AA74">
            <v>2</v>
          </cell>
          <cell r="AB74">
            <v>4</v>
          </cell>
          <cell r="AC74">
            <v>1</v>
          </cell>
          <cell r="AD74">
            <v>0.4</v>
          </cell>
          <cell r="AE74">
            <v>1</v>
          </cell>
          <cell r="AF74">
            <v>20</v>
          </cell>
          <cell r="AG74">
            <v>12</v>
          </cell>
          <cell r="AH74">
            <v>15990</v>
          </cell>
          <cell r="AI74">
            <v>0</v>
          </cell>
          <cell r="AJ74">
            <v>0</v>
          </cell>
          <cell r="AK74">
            <v>14490000</v>
          </cell>
        </row>
        <row r="75">
          <cell r="A75">
            <v>2</v>
          </cell>
          <cell r="B75">
            <v>111</v>
          </cell>
          <cell r="C75" t="str">
            <v>Máy tính xách tay</v>
          </cell>
          <cell r="D75" t="str">
            <v>LAP.DEL.5558M5I5307W</v>
          </cell>
          <cell r="E75" t="str">
            <v>MTXT Dell Inspiron 5558 - M5I5307W (Màu bạc)</v>
          </cell>
          <cell r="F75" t="str">
            <v>Máy tính xách tay DELL Inspiron5558 - M5I5307W (Core i5- 5200U 2.2Ghz-3Mb/ Ram 4Gb/ HDD 500Gb/ 15.6Inch/ VGA rời Nvidia GTX920 2Gb/ Camera/ Bluetooth/ Readercard/ 3cell/ Windows 8.1/ Silver)</v>
          </cell>
          <cell r="G75" t="str">
            <v>Máy tính xách tay</v>
          </cell>
          <cell r="H75" t="str">
            <v>Dell</v>
          </cell>
          <cell r="I75" t="str">
            <v>Core i5</v>
          </cell>
          <cell r="J75" t="str">
            <v>5200U</v>
          </cell>
          <cell r="K75" t="str">
            <v>4Gb</v>
          </cell>
          <cell r="L75" t="str">
            <v>500Gb</v>
          </cell>
          <cell r="M75" t="str">
            <v>VGA rời</v>
          </cell>
          <cell r="N75" t="str">
            <v>15.6Inch</v>
          </cell>
          <cell r="O75" t="str">
            <v>Nvidia GT920M 2Gb</v>
          </cell>
          <cell r="P75">
            <v>21</v>
          </cell>
          <cell r="Q75" t="str">
            <v>Inspiron</v>
          </cell>
          <cell r="R75" t="str">
            <v>5558 - M5I5307W</v>
          </cell>
          <cell r="S75" t="str">
            <v>2.2Ghz-3Mb</v>
          </cell>
          <cell r="T75" t="str">
            <v>LAN, Wifi, Bluetooth</v>
          </cell>
          <cell r="U75" t="str">
            <v>DVDRW</v>
          </cell>
          <cell r="V75" t="str">
            <v>1 x USB 2.02 x USB 3.01 x HDMICard Reader</v>
          </cell>
          <cell r="W75" t="str">
            <v>Windows 8.1</v>
          </cell>
          <cell r="X75" t="str">
            <v>38 x 25.9 x 2.2</v>
          </cell>
          <cell r="Y75" t="str">
            <v>Silver</v>
          </cell>
          <cell r="AA75">
            <v>2</v>
          </cell>
          <cell r="AB75">
            <v>4</v>
          </cell>
          <cell r="AC75">
            <v>1</v>
          </cell>
          <cell r="AD75">
            <v>0.4</v>
          </cell>
          <cell r="AE75">
            <v>1</v>
          </cell>
          <cell r="AF75">
            <v>20</v>
          </cell>
          <cell r="AG75">
            <v>12</v>
          </cell>
          <cell r="AH75">
            <v>0</v>
          </cell>
          <cell r="AI75">
            <v>0</v>
          </cell>
          <cell r="AJ75">
            <v>0</v>
          </cell>
          <cell r="AK75">
            <v>14590000</v>
          </cell>
        </row>
        <row r="76">
          <cell r="A76">
            <v>2</v>
          </cell>
          <cell r="B76">
            <v>111</v>
          </cell>
          <cell r="C76" t="str">
            <v>Máy tính xách tay</v>
          </cell>
          <cell r="D76" t="str">
            <v>LAP.DEL.7348AP57G01TI34500W8.1</v>
          </cell>
          <cell r="E76" t="str">
            <v>MTXT Dell Inspiron 7348A P57G001-TI34500W8.1 (Màu bạc)</v>
          </cell>
          <cell r="F76" t="str">
            <v>Máy tính xách tay DELL Inspiron 7348A P57G001-TI34500W8.1 (Core i3- 5010U 2.1Ghz-3Mb/ Ram 4Gb/ HDD 500Gb/ 13.3 Inch Touch screen/ VGA onboard Intel HD Graphics 5500/ Camera/ Bluetooth/ Readercard/ 3cell/ Win 8.1/ Sliver)</v>
          </cell>
          <cell r="G76" t="str">
            <v>Máy tính xách tay</v>
          </cell>
          <cell r="H76" t="str">
            <v>Dell</v>
          </cell>
          <cell r="I76" t="str">
            <v>Core i3</v>
          </cell>
          <cell r="J76" t="str">
            <v>5010U</v>
          </cell>
          <cell r="K76" t="str">
            <v>4Gb</v>
          </cell>
          <cell r="L76" t="str">
            <v>500Gb</v>
          </cell>
          <cell r="M76" t="str">
            <v>VGA onboard</v>
          </cell>
          <cell r="N76" t="str">
            <v>13.3Inch, Touch screen</v>
          </cell>
          <cell r="O76" t="str">
            <v>Intel HD Graphics 5500</v>
          </cell>
          <cell r="P76">
            <v>21</v>
          </cell>
          <cell r="Q76" t="str">
            <v>Inspiron</v>
          </cell>
          <cell r="R76" t="str">
            <v>7348A P57G001-TI34500W8.1</v>
          </cell>
          <cell r="S76" t="str">
            <v>2.1Ghz-3Mb</v>
          </cell>
          <cell r="T76" t="str">
            <v>Wifi, Bluetooth</v>
          </cell>
          <cell r="V76" t="str">
            <v>2 x USB 2.01 x USB 3.01 x HDMICard Reader</v>
          </cell>
          <cell r="W76" t="str">
            <v>Windows 8.1</v>
          </cell>
          <cell r="X76" t="str">
            <v>33 x 22.2 x 1.9</v>
          </cell>
          <cell r="Y76" t="str">
            <v>Silver</v>
          </cell>
          <cell r="Z76" t="str">
            <v>Màn hình xoay 360 độ</v>
          </cell>
          <cell r="AA76">
            <v>1.49</v>
          </cell>
          <cell r="AB76">
            <v>3</v>
          </cell>
          <cell r="AC76">
            <v>1</v>
          </cell>
          <cell r="AD76">
            <v>0.4</v>
          </cell>
          <cell r="AE76">
            <v>1</v>
          </cell>
          <cell r="AF76">
            <v>20</v>
          </cell>
          <cell r="AG76">
            <v>12</v>
          </cell>
          <cell r="AH76">
            <v>18490000</v>
          </cell>
          <cell r="AI76">
            <v>0</v>
          </cell>
          <cell r="AJ76">
            <v>0</v>
          </cell>
          <cell r="AK76">
            <v>16790000</v>
          </cell>
        </row>
        <row r="77">
          <cell r="A77">
            <v>2</v>
          </cell>
          <cell r="B77">
            <v>111</v>
          </cell>
          <cell r="C77" t="str">
            <v>Máy tính xách tay</v>
          </cell>
          <cell r="D77" t="str">
            <v>LAP.DEL.7348C3I7013W.S</v>
          </cell>
          <cell r="E77" t="str">
            <v>MTXT Dell Inspiron 7348 - C3I7013W (Màu bạc) - Vỏ nhôm</v>
          </cell>
          <cell r="F77" t="str">
            <v>Máy tính xách tay DELL Inspiron 7348 - C3I7013W Sliver (Core i7- 5500U 2.4Ghz-4Mb/ Ram 8Gb/ HDD 500Gb/ 13.3 Inch Touch screen/ VGA onboard/ Camera/ Bluetooth/ Readercard/ 3cell/ Win 8.1/ Sliver)</v>
          </cell>
          <cell r="G77" t="str">
            <v>Máy tính xách tay</v>
          </cell>
          <cell r="H77" t="str">
            <v>Dell</v>
          </cell>
          <cell r="I77" t="str">
            <v>Core i7</v>
          </cell>
          <cell r="J77" t="str">
            <v>5500U</v>
          </cell>
          <cell r="K77" t="str">
            <v>8Gb</v>
          </cell>
          <cell r="L77" t="str">
            <v>500Gb</v>
          </cell>
          <cell r="M77" t="str">
            <v>VGA onboard</v>
          </cell>
          <cell r="N77" t="str">
            <v>13.3Inch, Touch screen</v>
          </cell>
          <cell r="O77" t="str">
            <v>Intel HD Graphics</v>
          </cell>
          <cell r="P77">
            <v>21</v>
          </cell>
          <cell r="Q77" t="str">
            <v>Inspiron</v>
          </cell>
          <cell r="R77" t="str">
            <v>7348 - C3I7013W</v>
          </cell>
          <cell r="S77" t="str">
            <v>2.4Ghz-3Mb</v>
          </cell>
          <cell r="T77" t="str">
            <v>Wifi, Bluetooth</v>
          </cell>
          <cell r="V77" t="str">
            <v>2 x USB 2.01 x USB 3.01 x HDMICard Reader</v>
          </cell>
          <cell r="W77" t="str">
            <v>Windows 8.1</v>
          </cell>
          <cell r="X77" t="str">
            <v>33 x 22.2 x 1.9</v>
          </cell>
          <cell r="Y77" t="str">
            <v>Silver</v>
          </cell>
          <cell r="Z77" t="str">
            <v>Màn hình xoay 360 độ</v>
          </cell>
          <cell r="AA77">
            <v>1.65</v>
          </cell>
          <cell r="AB77">
            <v>3</v>
          </cell>
          <cell r="AC77">
            <v>1</v>
          </cell>
          <cell r="AD77">
            <v>0.4</v>
          </cell>
          <cell r="AE77">
            <v>1</v>
          </cell>
          <cell r="AF77">
            <v>20</v>
          </cell>
          <cell r="AG77">
            <v>12</v>
          </cell>
          <cell r="AH77">
            <v>0</v>
          </cell>
          <cell r="AI77">
            <v>0</v>
          </cell>
          <cell r="AJ77">
            <v>0</v>
          </cell>
          <cell r="AK77">
            <v>22690000</v>
          </cell>
        </row>
        <row r="78">
          <cell r="A78">
            <v>2</v>
          </cell>
          <cell r="B78">
            <v>111</v>
          </cell>
          <cell r="C78" t="str">
            <v>Máy tính xách tay</v>
          </cell>
          <cell r="D78" t="str">
            <v>LAP.DEL.754870055069.S</v>
          </cell>
          <cell r="E78" t="str">
            <v>MTXT Dell Inspiron 7548-70055069 (Màu bạc) - Vỏ nhôm</v>
          </cell>
          <cell r="F78" t="str">
            <v>Máy tính xách tay DELL Inspiron 7548-70055069 (Core i5- 5200U 2.2Ghz-3Mb/ Ram 6Gb/ HDD 500Gb/ 15.6Inch/ VGA rời Radeon R7 M270 4Gb/ Camera/ Bluetooth/ Readercard / 4cell/ Windows 8.1 SL/ Sliver)</v>
          </cell>
          <cell r="G78" t="str">
            <v>Máy tính xách tay</v>
          </cell>
          <cell r="H78" t="str">
            <v>Dell</v>
          </cell>
          <cell r="I78" t="str">
            <v>Core i5</v>
          </cell>
          <cell r="J78" t="str">
            <v>5200U</v>
          </cell>
          <cell r="K78" t="str">
            <v>6Gb</v>
          </cell>
          <cell r="L78" t="str">
            <v>500Gb</v>
          </cell>
          <cell r="M78" t="str">
            <v>VGA rời</v>
          </cell>
          <cell r="N78" t="str">
            <v>15.6Inch</v>
          </cell>
          <cell r="O78" t="str">
            <v>Radeon R7 M270 4Gb</v>
          </cell>
          <cell r="P78">
            <v>21</v>
          </cell>
          <cell r="Q78" t="str">
            <v>Inspiron</v>
          </cell>
          <cell r="R78" t="str">
            <v>7548-70055069</v>
          </cell>
          <cell r="S78" t="str">
            <v>2.2Ghz-3Mb</v>
          </cell>
          <cell r="T78" t="str">
            <v>Wifi, Bluetooth</v>
          </cell>
          <cell r="V78" t="str">
            <v>4 x USB 3.01 x HDMICard Reader</v>
          </cell>
          <cell r="W78" t="str">
            <v>Windows 8.1 SL</v>
          </cell>
          <cell r="X78" t="str">
            <v>37.9 x 25.5 x 2.1</v>
          </cell>
          <cell r="Y78" t="str">
            <v>Silver</v>
          </cell>
          <cell r="AA78">
            <v>2.2999999999999998</v>
          </cell>
          <cell r="AB78">
            <v>4</v>
          </cell>
          <cell r="AC78">
            <v>1</v>
          </cell>
          <cell r="AD78">
            <v>0.4</v>
          </cell>
          <cell r="AE78">
            <v>1</v>
          </cell>
          <cell r="AF78">
            <v>20</v>
          </cell>
          <cell r="AG78">
            <v>12</v>
          </cell>
          <cell r="AH78">
            <v>19490</v>
          </cell>
          <cell r="AI78">
            <v>0</v>
          </cell>
          <cell r="AJ78">
            <v>0</v>
          </cell>
          <cell r="AK78">
            <v>17490000</v>
          </cell>
        </row>
        <row r="79">
          <cell r="A79">
            <v>2</v>
          </cell>
          <cell r="B79">
            <v>111</v>
          </cell>
          <cell r="C79" t="str">
            <v>Máy tính xách tay</v>
          </cell>
          <cell r="D79" t="str">
            <v>LAP.DEL.V34588W9P21</v>
          </cell>
          <cell r="E79" t="str">
            <v>MTXT Dell Vostro 3458 - 8W9P21 (Màu đen)</v>
          </cell>
          <cell r="F79" t="str">
            <v>Máy tính xách tay DELL Vostro 3458 - 8W9P21 (Core i5- 5200U 2.2Ghz-3Mb/ Ram 4Gb/ HDD 500Gb/ 14.0Inch/ VGA rời Nvidia GT820M 2Gb/ DVDRW/ Camera/ Bluetooth/ Readercard/ 4cell/ Dos/ Black)</v>
          </cell>
          <cell r="G79" t="str">
            <v>Máy tính xách tay</v>
          </cell>
          <cell r="H79" t="str">
            <v>Dell</v>
          </cell>
          <cell r="I79" t="str">
            <v>Core i5</v>
          </cell>
          <cell r="J79" t="str">
            <v>5200U</v>
          </cell>
          <cell r="K79" t="str">
            <v>4Gb</v>
          </cell>
          <cell r="L79" t="str">
            <v>500Gb</v>
          </cell>
          <cell r="M79" t="str">
            <v>VGA rời</v>
          </cell>
          <cell r="N79" t="str">
            <v>14.0Inch</v>
          </cell>
          <cell r="O79" t="str">
            <v>Nvidia GT820M 2Gb</v>
          </cell>
          <cell r="P79">
            <v>21</v>
          </cell>
          <cell r="Q79" t="str">
            <v>Vostro</v>
          </cell>
          <cell r="R79" t="str">
            <v>3458 - 8W9P21</v>
          </cell>
          <cell r="S79" t="str">
            <v>2.2Ghz-3Mb</v>
          </cell>
          <cell r="T79" t="str">
            <v>LAN, Wifi, Bluetooth</v>
          </cell>
          <cell r="U79" t="str">
            <v>DVDRW</v>
          </cell>
          <cell r="V79" t="str">
            <v>2 x USB 2.01 x USB 3.01 x VGACard Reader</v>
          </cell>
          <cell r="W79" t="str">
            <v>Dos</v>
          </cell>
          <cell r="X79" t="str">
            <v>34.6 x 24.6 x 2.3</v>
          </cell>
          <cell r="Y79" t="str">
            <v>Black</v>
          </cell>
          <cell r="AA79">
            <v>1.94</v>
          </cell>
          <cell r="AB79">
            <v>4</v>
          </cell>
          <cell r="AC79">
            <v>1</v>
          </cell>
          <cell r="AD79">
            <v>0.4</v>
          </cell>
          <cell r="AE79">
            <v>1</v>
          </cell>
          <cell r="AF79">
            <v>20</v>
          </cell>
          <cell r="AG79">
            <v>12</v>
          </cell>
          <cell r="AH79">
            <v>0</v>
          </cell>
          <cell r="AI79">
            <v>0</v>
          </cell>
          <cell r="AJ79">
            <v>0</v>
          </cell>
          <cell r="AK79">
            <v>12990000</v>
          </cell>
        </row>
        <row r="80">
          <cell r="A80">
            <v>2</v>
          </cell>
          <cell r="B80">
            <v>111</v>
          </cell>
          <cell r="C80" t="str">
            <v>Máy tính xách tay</v>
          </cell>
          <cell r="D80" t="str">
            <v>LAP.DEL.V5470A70044443</v>
          </cell>
          <cell r="E80" t="str">
            <v>MTXT Dell Vostro V5470A-70044443 (Màu bạc) - Vỏ nhôm</v>
          </cell>
          <cell r="F80" t="str">
            <v>Máy tính xách tay Dell Vostro V5470A-70044443 Silver (Core i5- 4210U 1.7Ghz-3Mb/ Ram 4Gb/ HDD 500Gb/ 14.0Inch/ VGA rời Nvidia GT740M 2Gb/ Camera/ Bluetooth/ Readercard/ 3cell/ Win8/ Silver)</v>
          </cell>
          <cell r="G80" t="str">
            <v>Máy tính xách tay</v>
          </cell>
          <cell r="H80" t="str">
            <v>Dell</v>
          </cell>
          <cell r="I80" t="str">
            <v>Core i5</v>
          </cell>
          <cell r="J80" t="str">
            <v>4210U</v>
          </cell>
          <cell r="K80" t="str">
            <v>4Gb</v>
          </cell>
          <cell r="L80" t="str">
            <v>500Gb</v>
          </cell>
          <cell r="M80" t="str">
            <v>VGA rời</v>
          </cell>
          <cell r="N80" t="str">
            <v>14.0Inch</v>
          </cell>
          <cell r="O80" t="str">
            <v>Nvidia GT740M 2Gb</v>
          </cell>
          <cell r="P80">
            <v>21</v>
          </cell>
          <cell r="Q80" t="str">
            <v>Vostro</v>
          </cell>
          <cell r="R80" t="str">
            <v>V5470A-70044443</v>
          </cell>
          <cell r="S80" t="str">
            <v>1.7Ghz-3Mb</v>
          </cell>
          <cell r="T80" t="str">
            <v>LAN, Wifi, Bluetooth</v>
          </cell>
          <cell r="V80" t="str">
            <v>1 x USB 2.02 x USB 3.01 x HDMICard Reader</v>
          </cell>
          <cell r="W80" t="str">
            <v>Windows 8.1</v>
          </cell>
          <cell r="X80" t="str">
            <v>33.7 x 23.3 x 1.8</v>
          </cell>
          <cell r="Y80" t="str">
            <v>Silver</v>
          </cell>
          <cell r="AA80">
            <v>1.5</v>
          </cell>
          <cell r="AB80">
            <v>3</v>
          </cell>
          <cell r="AC80">
            <v>1</v>
          </cell>
          <cell r="AD80">
            <v>0.4</v>
          </cell>
          <cell r="AE80">
            <v>1</v>
          </cell>
          <cell r="AF80">
            <v>20</v>
          </cell>
          <cell r="AG80">
            <v>12</v>
          </cell>
          <cell r="AH80">
            <v>16990000</v>
          </cell>
          <cell r="AI80">
            <v>0</v>
          </cell>
          <cell r="AJ80">
            <v>0</v>
          </cell>
          <cell r="AK80">
            <v>14290000</v>
          </cell>
        </row>
        <row r="81">
          <cell r="A81">
            <v>2</v>
          </cell>
          <cell r="B81">
            <v>111</v>
          </cell>
          <cell r="C81" t="str">
            <v>Máy tính xách tay</v>
          </cell>
          <cell r="D81" t="str">
            <v>LAP.HP.14R221TU.L0K98PA</v>
          </cell>
          <cell r="E81" t="str">
            <v>MTXT HP14 14-r221TU L0K98PA Bạc</v>
          </cell>
          <cell r="F81" t="str">
            <v>Máy tính xách tay HP14 14-r221TU L0K98PA - Sliver (Core i3- 5010U 2.1Ghz-3Mb/ Ram 4Gb/ HDD 500Gb/ 14.0Inch/ VGA onboard Intel HD Graphics/ DVDSM/ Camera/ Bluetooth/ Card reader /4cell / Dos)</v>
          </cell>
          <cell r="G81" t="str">
            <v>Máy tính xách tay</v>
          </cell>
          <cell r="H81" t="str">
            <v>HP</v>
          </cell>
          <cell r="I81" t="str">
            <v>Core i3</v>
          </cell>
          <cell r="J81" t="str">
            <v>5010U</v>
          </cell>
          <cell r="K81" t="str">
            <v>4Gb</v>
          </cell>
          <cell r="L81" t="str">
            <v>500Gb</v>
          </cell>
          <cell r="M81" t="str">
            <v>VGA onboard</v>
          </cell>
          <cell r="N81" t="str">
            <v>14.0Inch</v>
          </cell>
          <cell r="O81" t="str">
            <v>Intel HD Graphics</v>
          </cell>
          <cell r="P81">
            <v>21</v>
          </cell>
          <cell r="Q81" t="str">
            <v>HP14</v>
          </cell>
          <cell r="R81" t="str">
            <v>14-r221TU L0K98PA</v>
          </cell>
          <cell r="S81" t="str">
            <v>2.1Ghz-3Mb</v>
          </cell>
          <cell r="T81" t="str">
            <v>LAN, Wifi, Bluetooth</v>
          </cell>
          <cell r="U81" t="str">
            <v>DVDSM</v>
          </cell>
          <cell r="V81" t="str">
            <v>1 x USB 3.01 x USB 2.0AudioCombo Jack (headphone and mic)1 x HDMI card reader</v>
          </cell>
          <cell r="W81" t="str">
            <v>Dos</v>
          </cell>
          <cell r="X81" t="str">
            <v>34.5 x 24.4 x 2.53</v>
          </cell>
          <cell r="Y81" t="str">
            <v>Silver</v>
          </cell>
          <cell r="AA81">
            <v>2.1</v>
          </cell>
          <cell r="AB81">
            <v>4</v>
          </cell>
          <cell r="AC81">
            <v>1</v>
          </cell>
          <cell r="AD81">
            <v>0.4</v>
          </cell>
          <cell r="AE81">
            <v>1</v>
          </cell>
          <cell r="AF81">
            <v>20</v>
          </cell>
          <cell r="AG81">
            <v>12</v>
          </cell>
          <cell r="AH81">
            <v>0</v>
          </cell>
          <cell r="AI81">
            <v>0</v>
          </cell>
          <cell r="AJ81">
            <v>0</v>
          </cell>
          <cell r="AK81">
            <v>8690000</v>
          </cell>
        </row>
        <row r="82">
          <cell r="A82">
            <v>2</v>
          </cell>
          <cell r="B82">
            <v>111</v>
          </cell>
          <cell r="C82" t="str">
            <v>Máy tính xách tay</v>
          </cell>
          <cell r="D82" t="str">
            <v>LAP.HP.15R208TU.L0K19PA</v>
          </cell>
          <cell r="E82" t="str">
            <v>MTXT HP15 15-r208TU L0K19PA</v>
          </cell>
          <cell r="F82" t="str">
            <v>Máy tính xách tay HP15 15-r208TU L0K19PA - Sliver (Core i3- 5010U 2.1Ghz-3Mb/ Ram 4Gb/ HDD 500Gb/ 15.6Inch/ VGA onboard Intel HD Graphics 4400/ DVDSM/ Camera/ Bluetooth/ Card reader /4cell / Dos)</v>
          </cell>
          <cell r="G82" t="str">
            <v>Máy tính xách tay</v>
          </cell>
          <cell r="H82" t="str">
            <v>HP</v>
          </cell>
          <cell r="I82" t="str">
            <v>Core i3</v>
          </cell>
          <cell r="J82" t="str">
            <v>5010U</v>
          </cell>
          <cell r="K82" t="str">
            <v>4Gb</v>
          </cell>
          <cell r="L82" t="str">
            <v>500Gb</v>
          </cell>
          <cell r="M82" t="str">
            <v>VGA onboard</v>
          </cell>
          <cell r="N82" t="str">
            <v>15.6Inch</v>
          </cell>
          <cell r="O82" t="str">
            <v>Intel HD Graphics 4400</v>
          </cell>
          <cell r="P82">
            <v>21</v>
          </cell>
          <cell r="Q82" t="str">
            <v>HP15</v>
          </cell>
          <cell r="R82" t="str">
            <v>15-r208TU L0K19PA</v>
          </cell>
          <cell r="S82" t="str">
            <v>2.1Ghz-3Mb</v>
          </cell>
          <cell r="T82" t="str">
            <v>LAN, Wifi, Bluetooth</v>
          </cell>
          <cell r="U82" t="str">
            <v>DVDSM</v>
          </cell>
          <cell r="V82" t="str">
            <v>1 x USB 3.01 x USB 2.0AudioCombo Jack (headphone and mic)1 x HDMI card reader</v>
          </cell>
          <cell r="W82" t="str">
            <v>Dos</v>
          </cell>
          <cell r="X82" t="str">
            <v>37.8 x 25.9 x 2.53</v>
          </cell>
          <cell r="Y82" t="str">
            <v>Silver</v>
          </cell>
          <cell r="AA82">
            <v>2.23</v>
          </cell>
          <cell r="AB82">
            <v>4</v>
          </cell>
          <cell r="AC82">
            <v>1</v>
          </cell>
          <cell r="AD82">
            <v>0.4</v>
          </cell>
          <cell r="AE82">
            <v>1</v>
          </cell>
          <cell r="AF82">
            <v>20</v>
          </cell>
          <cell r="AG82">
            <v>12</v>
          </cell>
          <cell r="AH82">
            <v>0</v>
          </cell>
          <cell r="AI82">
            <v>0</v>
          </cell>
          <cell r="AJ82">
            <v>0</v>
          </cell>
          <cell r="AK82">
            <v>8690000</v>
          </cell>
        </row>
        <row r="83">
          <cell r="A83">
            <v>2</v>
          </cell>
          <cell r="B83">
            <v>111</v>
          </cell>
          <cell r="C83" t="str">
            <v>Máy tính xách tay</v>
          </cell>
          <cell r="D83" t="str">
            <v>LAP.HP.15RAC001TXM4Y29PA</v>
          </cell>
          <cell r="E83" t="str">
            <v>MTXT HP 15-ac001TX M4Y29PA (Màu bạc)</v>
          </cell>
          <cell r="F83" t="str">
            <v>Máy tính xách tay HP 15-ac001TX M4Y29PA Sliver (Core i5- 5200U 2.2Ghz-3Mb/ Ram 4Gb/ HDD 500Gb/ 15.6Inch/ VGA rời Radeon R5 M330 2Gb/ DVDSM/ Camera/ Bluetooth/ Card reader /4cell / Dos)</v>
          </cell>
          <cell r="G83" t="str">
            <v>Máy tính xách tay</v>
          </cell>
          <cell r="H83" t="str">
            <v>HP</v>
          </cell>
          <cell r="I83" t="str">
            <v>Core i5</v>
          </cell>
          <cell r="J83" t="str">
            <v>5200U</v>
          </cell>
          <cell r="K83" t="str">
            <v>4Gb</v>
          </cell>
          <cell r="L83" t="str">
            <v>500Gb</v>
          </cell>
          <cell r="M83" t="str">
            <v>VGA rời</v>
          </cell>
          <cell r="N83" t="str">
            <v>15.6Inch</v>
          </cell>
          <cell r="O83" t="str">
            <v>Radeon R5 M330 2Gb</v>
          </cell>
          <cell r="P83">
            <v>21</v>
          </cell>
          <cell r="Q83" t="str">
            <v>HP 15</v>
          </cell>
          <cell r="R83" t="str">
            <v>ac001TX M4Y29PA</v>
          </cell>
          <cell r="S83" t="str">
            <v>2.2Ghz-3Mb</v>
          </cell>
          <cell r="T83" t="str">
            <v>LAN, Wifi, Bluetooth</v>
          </cell>
          <cell r="U83" t="str">
            <v>DVDSM</v>
          </cell>
          <cell r="V83" t="str">
            <v>1 x USB 3.01 x USB 2.0AudioCombo Jack (headphone and mic)1 x HDMI card reader</v>
          </cell>
          <cell r="W83" t="str">
            <v>Dos</v>
          </cell>
          <cell r="X83" t="str">
            <v>37.8 x 25.9 x 2.53</v>
          </cell>
          <cell r="Y83" t="str">
            <v>Silver</v>
          </cell>
          <cell r="AA83">
            <v>2.23</v>
          </cell>
          <cell r="AB83">
            <v>4</v>
          </cell>
          <cell r="AC83">
            <v>1</v>
          </cell>
          <cell r="AD83">
            <v>0.4</v>
          </cell>
          <cell r="AE83">
            <v>1</v>
          </cell>
          <cell r="AF83">
            <v>20</v>
          </cell>
          <cell r="AG83">
            <v>12</v>
          </cell>
          <cell r="AH83">
            <v>13490000</v>
          </cell>
          <cell r="AI83">
            <v>0</v>
          </cell>
          <cell r="AJ83">
            <v>0</v>
          </cell>
          <cell r="AK83">
            <v>11990000</v>
          </cell>
        </row>
        <row r="84">
          <cell r="A84">
            <v>2</v>
          </cell>
          <cell r="B84">
            <v>111</v>
          </cell>
          <cell r="C84" t="str">
            <v>Máy tính xách tay</v>
          </cell>
          <cell r="D84" t="str">
            <v>LAP.HP.15RAC058TUN1U97PA</v>
          </cell>
          <cell r="E84" t="str">
            <v>MTXT HP 15-ac058TU N1U97PA (Màu bạc)</v>
          </cell>
          <cell r="F84" t="str">
            <v>Máy tính xách tay HP 15-ac058TU N1U97PA Sliver (Core i5- 5200U 2.2Ghz-3Mb/ Ram 4Gb/ HDD 500Gb/ 15.6Inch/ VGA onboard Intel HD Graphics/ DVDSM/ Camera/ Bluetooth/ Card reader /4cell / Dos)</v>
          </cell>
          <cell r="G84" t="str">
            <v>Máy tính xách tay</v>
          </cell>
          <cell r="H84" t="str">
            <v>HP</v>
          </cell>
          <cell r="I84" t="str">
            <v>Core i5</v>
          </cell>
          <cell r="J84" t="str">
            <v>5200U</v>
          </cell>
          <cell r="K84" t="str">
            <v>4Gb</v>
          </cell>
          <cell r="L84" t="str">
            <v>500Gb</v>
          </cell>
          <cell r="M84" t="str">
            <v>VGA onboard</v>
          </cell>
          <cell r="N84" t="str">
            <v>15.6Inch</v>
          </cell>
          <cell r="O84" t="str">
            <v>Intel HD Graphics</v>
          </cell>
          <cell r="P84">
            <v>21</v>
          </cell>
          <cell r="Q84" t="str">
            <v>HP 15</v>
          </cell>
          <cell r="R84" t="str">
            <v>ac058TU N1U97PA</v>
          </cell>
          <cell r="S84" t="str">
            <v>2.2Ghz-3Mb</v>
          </cell>
          <cell r="T84" t="str">
            <v>LAN, Wifi, Bluetooth</v>
          </cell>
          <cell r="U84" t="str">
            <v>DVDSM</v>
          </cell>
          <cell r="V84" t="str">
            <v>1 x USB 3.01 x USB 2.0AudioCombo Jack (headphone and mic)1 x HDMI card reader</v>
          </cell>
          <cell r="W84" t="str">
            <v>Dos</v>
          </cell>
          <cell r="X84" t="str">
            <v>37.8 x 25.9 x 2.53</v>
          </cell>
          <cell r="Y84" t="str">
            <v>Silver</v>
          </cell>
          <cell r="AA84">
            <v>2.23</v>
          </cell>
          <cell r="AB84">
            <v>4</v>
          </cell>
          <cell r="AC84">
            <v>1</v>
          </cell>
          <cell r="AD84">
            <v>0.4</v>
          </cell>
          <cell r="AE84">
            <v>1</v>
          </cell>
          <cell r="AF84">
            <v>20</v>
          </cell>
          <cell r="AG84">
            <v>12</v>
          </cell>
          <cell r="AH84">
            <v>13490000</v>
          </cell>
          <cell r="AI84">
            <v>0</v>
          </cell>
          <cell r="AJ84">
            <v>0</v>
          </cell>
          <cell r="AK84">
            <v>10990000</v>
          </cell>
        </row>
        <row r="85">
          <cell r="A85">
            <v>2</v>
          </cell>
          <cell r="B85">
            <v>111</v>
          </cell>
          <cell r="C85" t="str">
            <v>Máy tính xách tay</v>
          </cell>
          <cell r="D85" t="str">
            <v>LAP.HP.450G2K9R20PA</v>
          </cell>
          <cell r="E85" t="str">
            <v>MTXT HP ProBook 450 G2 K9R20PA</v>
          </cell>
          <cell r="F85" t="str">
            <v>Máy tính xách tay HP ProBook 450 G2 K9R20PA - Black (Core i5- 4210U 1.7Ghz-3Mb/ Ram 4Gb/ HDD 500Gb/ 15.6Inch/ VGA rời AMD Radeon R5 M255 2Gb/ DVDSM/Camera/ Bluetooth/ Card reader /4cell / Dos/ FingerPrint)</v>
          </cell>
          <cell r="G85" t="str">
            <v>Máy tính xách tay</v>
          </cell>
          <cell r="H85" t="str">
            <v>HP</v>
          </cell>
          <cell r="I85" t="str">
            <v>Core i5</v>
          </cell>
          <cell r="J85" t="str">
            <v>4210U</v>
          </cell>
          <cell r="K85" t="str">
            <v>4Gb</v>
          </cell>
          <cell r="L85" t="str">
            <v>500Gb</v>
          </cell>
          <cell r="M85" t="str">
            <v>VGA rời</v>
          </cell>
          <cell r="N85" t="str">
            <v>15.6Inch</v>
          </cell>
          <cell r="O85" t="str">
            <v>Radeon R5 M255 2Gb</v>
          </cell>
          <cell r="P85">
            <v>21</v>
          </cell>
          <cell r="Q85" t="str">
            <v>ProBook</v>
          </cell>
          <cell r="R85" t="str">
            <v>450 G2 K9R20PA</v>
          </cell>
          <cell r="S85" t="str">
            <v>1.7Ghz-3Mb</v>
          </cell>
          <cell r="T85" t="str">
            <v>LAN, Wifi, Bluetooth</v>
          </cell>
          <cell r="U85" t="str">
            <v>DVDSM</v>
          </cell>
          <cell r="V85" t="str">
            <v>2 x USB 3.02 x USB 2.0AudioCombo Jack (headphone and mic)1 x VGA 1 x HDMI card reader</v>
          </cell>
          <cell r="W85" t="str">
            <v>Dos</v>
          </cell>
          <cell r="X85" t="str">
            <v>37.5 x 26.2 x 2.34</v>
          </cell>
          <cell r="Y85" t="str">
            <v>Black</v>
          </cell>
          <cell r="AA85">
            <v>2.11</v>
          </cell>
          <cell r="AB85">
            <v>4</v>
          </cell>
          <cell r="AC85">
            <v>1</v>
          </cell>
          <cell r="AD85">
            <v>0.8</v>
          </cell>
          <cell r="AE85">
            <v>1</v>
          </cell>
          <cell r="AF85">
            <v>20</v>
          </cell>
          <cell r="AG85">
            <v>24</v>
          </cell>
          <cell r="AH85">
            <v>0</v>
          </cell>
          <cell r="AI85">
            <v>0</v>
          </cell>
          <cell r="AJ85">
            <v>0</v>
          </cell>
          <cell r="AK85">
            <v>13490000</v>
          </cell>
        </row>
        <row r="86">
          <cell r="A86">
            <v>2</v>
          </cell>
          <cell r="B86">
            <v>111</v>
          </cell>
          <cell r="C86" t="str">
            <v>Máy tính xách tay</v>
          </cell>
          <cell r="D86" t="str">
            <v>LAP.HP.PAV14AB015TUM4X65PA</v>
          </cell>
          <cell r="E86" t="str">
            <v>MTXT HP Pavilion 14-AB015TU M4X65PA (Màu bạc)</v>
          </cell>
          <cell r="F86" t="str">
            <v>Máy tính xách tay HP Pavilion 14-AB015TU M4X65PA Silver (Core i3- 5010U 2.1GHz-3Mb/ Ram 4Gb/ HDD 500Gb/ 14.0Inch/ VGA onboard Intel HD Graphics 4400/ DVDRW/ Camera/ Bluetooth/ Card reader/ 4cell/ Dos)</v>
          </cell>
          <cell r="G86" t="str">
            <v>Máy tính xách tay</v>
          </cell>
          <cell r="H86" t="str">
            <v>HP</v>
          </cell>
          <cell r="I86" t="str">
            <v>Core i3</v>
          </cell>
          <cell r="J86" t="str">
            <v>5010U</v>
          </cell>
          <cell r="K86" t="str">
            <v>4Gb</v>
          </cell>
          <cell r="L86" t="str">
            <v>500Gb</v>
          </cell>
          <cell r="M86" t="str">
            <v>VGA onboard</v>
          </cell>
          <cell r="N86" t="str">
            <v>14.0Inch</v>
          </cell>
          <cell r="O86" t="str">
            <v>Intel HD Graphics 4400</v>
          </cell>
          <cell r="P86">
            <v>21</v>
          </cell>
          <cell r="Q86" t="str">
            <v>Pavilion</v>
          </cell>
          <cell r="R86" t="str">
            <v>14-AB015TU M4X65PA</v>
          </cell>
          <cell r="S86" t="str">
            <v>2.1Ghz-3Mb</v>
          </cell>
          <cell r="T86" t="str">
            <v>LAN, Wifi, Bluetooth</v>
          </cell>
          <cell r="U86" t="str">
            <v>DVDSM</v>
          </cell>
          <cell r="V86" t="str">
            <v>2 x USB 3.01 x USB 2.0AudioCombo Jack (headphone and mic)1 x HDMI card reader</v>
          </cell>
          <cell r="W86" t="str">
            <v>Dos</v>
          </cell>
          <cell r="X86" t="str">
            <v>38.45 x 26 x 2.39</v>
          </cell>
          <cell r="Y86" t="str">
            <v>Silver</v>
          </cell>
          <cell r="Z86" t="str">
            <v>Thiết kế thời trang, âm thanh chất lượng cao</v>
          </cell>
          <cell r="AA86">
            <v>1.96</v>
          </cell>
          <cell r="AB86">
            <v>4</v>
          </cell>
          <cell r="AC86">
            <v>1</v>
          </cell>
          <cell r="AD86">
            <v>0.4</v>
          </cell>
          <cell r="AE86">
            <v>1</v>
          </cell>
          <cell r="AF86">
            <v>20</v>
          </cell>
          <cell r="AG86">
            <v>12</v>
          </cell>
          <cell r="AH86">
            <v>10790</v>
          </cell>
          <cell r="AI86">
            <v>0</v>
          </cell>
          <cell r="AJ86">
            <v>0</v>
          </cell>
          <cell r="AK86">
            <v>9990000</v>
          </cell>
        </row>
        <row r="87">
          <cell r="A87">
            <v>2</v>
          </cell>
          <cell r="B87">
            <v>111</v>
          </cell>
          <cell r="C87" t="str">
            <v>Máy tính xách tay</v>
          </cell>
          <cell r="D87" t="str">
            <v>LAP.HP.PAV14AB016TUM4X66PA</v>
          </cell>
          <cell r="E87" t="str">
            <v>MTXT HP Pavilion 14-AB016TU M4X66PA (Màu đỏ)</v>
          </cell>
          <cell r="F87" t="str">
            <v>Máy tính xách tay HP Pavilion 14-AB016TU M4X66PA Red (Core i3- 5010U 2.1GHz-3Mb/ Ram 4Gb/ HDD 500Gb/ 14.0Inch/ VGA onboard Intel HD Graphics 4400/ DVDRW/ Camera/ Bluetooth/ Card reader/ 4cell/ Dos)</v>
          </cell>
          <cell r="G87" t="str">
            <v>Máy tính xách tay</v>
          </cell>
          <cell r="H87" t="str">
            <v>HP</v>
          </cell>
          <cell r="I87" t="str">
            <v>Core i3</v>
          </cell>
          <cell r="J87" t="str">
            <v>5010U</v>
          </cell>
          <cell r="K87" t="str">
            <v>4Gb</v>
          </cell>
          <cell r="L87" t="str">
            <v>500Gb</v>
          </cell>
          <cell r="M87" t="str">
            <v>VGA onboard</v>
          </cell>
          <cell r="N87" t="str">
            <v>14.0Inch</v>
          </cell>
          <cell r="O87" t="str">
            <v>Intel HD Graphics 4400</v>
          </cell>
          <cell r="P87">
            <v>21</v>
          </cell>
          <cell r="Q87" t="str">
            <v>Pavilion</v>
          </cell>
          <cell r="R87" t="str">
            <v>14-AB016TU M4X66PA</v>
          </cell>
          <cell r="S87" t="str">
            <v>2.1Ghz-3Mb</v>
          </cell>
          <cell r="T87" t="str">
            <v>LAN, Wifi, Bluetooth</v>
          </cell>
          <cell r="U87" t="str">
            <v>DVDSM</v>
          </cell>
          <cell r="V87" t="str">
            <v>2 x USB 3.01 x USB 2.0AudioCombo Jack (headphone and mic)1 x HDMI card reader</v>
          </cell>
          <cell r="W87" t="str">
            <v>Dos</v>
          </cell>
          <cell r="X87" t="str">
            <v>38.45 x 26 x 2.39</v>
          </cell>
          <cell r="Y87" t="str">
            <v>Red</v>
          </cell>
          <cell r="Z87" t="str">
            <v>Thiết kế thời trang, âm thanh chất lượng cao</v>
          </cell>
          <cell r="AA87">
            <v>1.96</v>
          </cell>
          <cell r="AB87">
            <v>4</v>
          </cell>
          <cell r="AC87">
            <v>1</v>
          </cell>
          <cell r="AD87">
            <v>0.4</v>
          </cell>
          <cell r="AE87">
            <v>1</v>
          </cell>
          <cell r="AF87">
            <v>20</v>
          </cell>
          <cell r="AG87">
            <v>12</v>
          </cell>
          <cell r="AH87">
            <v>10790</v>
          </cell>
          <cell r="AI87">
            <v>0</v>
          </cell>
          <cell r="AJ87">
            <v>0</v>
          </cell>
          <cell r="AK87">
            <v>9990000</v>
          </cell>
        </row>
        <row r="88">
          <cell r="A88">
            <v>2</v>
          </cell>
          <cell r="B88">
            <v>111</v>
          </cell>
          <cell r="C88" t="str">
            <v>Máy tính xách tay</v>
          </cell>
          <cell r="D88" t="str">
            <v>LAP.HP.PAV14AB021TUM4Y39PA</v>
          </cell>
          <cell r="E88" t="str">
            <v>MTXT HP Pavilion 14-AB021TU M4Y39PA (Màu bạc)</v>
          </cell>
          <cell r="F88" t="str">
            <v>Máy tính xách tay HP Pavilion 14-AB021TU M4Y39PA Silver(Core i5-5200U 2.2GHz-3Mb/ Ram 4Gb/ HDD 500Gb/ 14.0Inch/ VGA onboard Intel HD Graphics 4400/ DVDRW/ Camera/ Bluetooth/ Card reader/ 4cell/ Dos)</v>
          </cell>
          <cell r="G88" t="str">
            <v>Máy tính xách tay</v>
          </cell>
          <cell r="H88" t="str">
            <v>HP</v>
          </cell>
          <cell r="I88" t="str">
            <v>Core i5</v>
          </cell>
          <cell r="J88" t="str">
            <v>5200U</v>
          </cell>
          <cell r="K88" t="str">
            <v>4Gb</v>
          </cell>
          <cell r="L88" t="str">
            <v>500Gb</v>
          </cell>
          <cell r="M88" t="str">
            <v>VGA onboard</v>
          </cell>
          <cell r="N88" t="str">
            <v>14.0Inch</v>
          </cell>
          <cell r="O88" t="str">
            <v>Intel HD Graphics 4400</v>
          </cell>
          <cell r="P88">
            <v>21</v>
          </cell>
          <cell r="Q88" t="str">
            <v>Pavilion</v>
          </cell>
          <cell r="R88" t="str">
            <v>14-AB021TU M4Y39PA</v>
          </cell>
          <cell r="S88" t="str">
            <v>2.2Ghz-3Mb</v>
          </cell>
          <cell r="T88" t="str">
            <v>LAN, Wifi, Bluetooth</v>
          </cell>
          <cell r="U88" t="str">
            <v>DVDSM</v>
          </cell>
          <cell r="V88" t="str">
            <v>2 x USB 3.01 x USB 2.0AudioCombo Jack (headphone and mic)1 x HDMI card reader</v>
          </cell>
          <cell r="W88" t="str">
            <v>Dos</v>
          </cell>
          <cell r="X88" t="str">
            <v>38.45 x 26 x 2.39</v>
          </cell>
          <cell r="Y88" t="str">
            <v>Silver</v>
          </cell>
          <cell r="Z88" t="str">
            <v>Thiết kế thời trang, âm thanh chất lượng cao</v>
          </cell>
          <cell r="AA88">
            <v>1.96</v>
          </cell>
          <cell r="AB88">
            <v>4</v>
          </cell>
          <cell r="AC88">
            <v>1</v>
          </cell>
          <cell r="AD88">
            <v>0.4</v>
          </cell>
          <cell r="AE88">
            <v>1</v>
          </cell>
          <cell r="AF88">
            <v>20</v>
          </cell>
          <cell r="AG88">
            <v>12</v>
          </cell>
          <cell r="AH88">
            <v>12990</v>
          </cell>
          <cell r="AI88">
            <v>0</v>
          </cell>
          <cell r="AJ88">
            <v>0</v>
          </cell>
          <cell r="AK88">
            <v>11990000</v>
          </cell>
        </row>
        <row r="89">
          <cell r="A89">
            <v>2</v>
          </cell>
          <cell r="B89">
            <v>111</v>
          </cell>
          <cell r="C89" t="str">
            <v>Máy tính xách tay</v>
          </cell>
          <cell r="D89" t="str">
            <v>LAP.HP.PAV15AB030TUM4X69PA</v>
          </cell>
          <cell r="E89" t="str">
            <v>MTXT HP Pavilion 15-AB030TU M4X69PA (Màu bạc)</v>
          </cell>
          <cell r="F89" t="str">
            <v>Máy tính xách tay HP Pavilion 15-AB030TU M4X69PA Silver (Core i5-5200U 2.2GHz-3Mb/ Ram 4Gb/ HDD 1Tb/ 15.6Inch/ VGA onboard Intel HD Graphics 4400/ DVDRW/ Camera/ Bluetooth/ Card reader/ 4cell/ Dos)</v>
          </cell>
          <cell r="G89" t="str">
            <v>Máy tính xách tay</v>
          </cell>
          <cell r="H89" t="str">
            <v>HP</v>
          </cell>
          <cell r="I89" t="str">
            <v>Core i5</v>
          </cell>
          <cell r="J89" t="str">
            <v>5200U</v>
          </cell>
          <cell r="K89" t="str">
            <v>4Gb</v>
          </cell>
          <cell r="L89" t="str">
            <v>1Tb</v>
          </cell>
          <cell r="M89" t="str">
            <v>VGA onboard</v>
          </cell>
          <cell r="N89" t="str">
            <v>15.6Inch</v>
          </cell>
          <cell r="O89" t="str">
            <v>Intel HD Graphics 4400</v>
          </cell>
          <cell r="P89">
            <v>21</v>
          </cell>
          <cell r="Q89" t="str">
            <v>Pavilion</v>
          </cell>
          <cell r="R89" t="str">
            <v>15-AB030TU M4X69PA</v>
          </cell>
          <cell r="S89" t="str">
            <v>2.2Ghz-3Mb</v>
          </cell>
          <cell r="T89" t="str">
            <v>LAN, Wifi, Bluetooth</v>
          </cell>
          <cell r="U89" t="str">
            <v>DVDSM</v>
          </cell>
          <cell r="V89" t="str">
            <v>2 x USB 3.01 x USB 2.0AudioCombo Jack (headphone and mic)1 x HDMI card reader</v>
          </cell>
          <cell r="W89" t="str">
            <v>Dos</v>
          </cell>
          <cell r="X89" t="str">
            <v>38.45 x 26 x 2.39</v>
          </cell>
          <cell r="Y89" t="str">
            <v>Silver</v>
          </cell>
          <cell r="Z89" t="str">
            <v>Thiết kế thời trang, âm thanh chất lượng cao</v>
          </cell>
          <cell r="AA89">
            <v>2.2000000000000002</v>
          </cell>
          <cell r="AB89">
            <v>4</v>
          </cell>
          <cell r="AC89">
            <v>1</v>
          </cell>
          <cell r="AD89">
            <v>0.4</v>
          </cell>
          <cell r="AE89">
            <v>1</v>
          </cell>
          <cell r="AF89">
            <v>20</v>
          </cell>
          <cell r="AG89">
            <v>12</v>
          </cell>
          <cell r="AH89">
            <v>12790</v>
          </cell>
          <cell r="AI89">
            <v>0</v>
          </cell>
          <cell r="AJ89">
            <v>0</v>
          </cell>
          <cell r="AK89">
            <v>12290000</v>
          </cell>
        </row>
        <row r="90">
          <cell r="A90">
            <v>2</v>
          </cell>
          <cell r="B90">
            <v>111</v>
          </cell>
          <cell r="C90" t="str">
            <v>Máy tính xách tay</v>
          </cell>
          <cell r="D90" t="str">
            <v>LAP.HP.PAV5AB070TUM4Y34PA</v>
          </cell>
          <cell r="E90" t="str">
            <v>MTXT HP Pavilion 15-AB070TX M4Y34PA (Màu bạc)</v>
          </cell>
          <cell r="F90" t="str">
            <v>Máy tính xách tay HP Pavilion 15-AB070TX M4Y34PA Silver(Core i5-5200U 2.2GHz-3Mb/ Ram 4Gb/ HDD 500Gb/ 15.6Inch/ VGA rời Nvidia GT940M 2Gb/ DVDRW/ Camera/ Bluetooth/ Card reader/ 4cell/ Dos)</v>
          </cell>
          <cell r="G90" t="str">
            <v>Máy tính xách tay</v>
          </cell>
          <cell r="H90" t="str">
            <v>HP</v>
          </cell>
          <cell r="I90" t="str">
            <v>Core i5</v>
          </cell>
          <cell r="J90" t="str">
            <v>5200U</v>
          </cell>
          <cell r="K90" t="str">
            <v>4Gb</v>
          </cell>
          <cell r="L90" t="str">
            <v>500Gb</v>
          </cell>
          <cell r="M90" t="str">
            <v>VGA rời</v>
          </cell>
          <cell r="N90" t="str">
            <v>15.6Inch</v>
          </cell>
          <cell r="O90" t="str">
            <v>Nvidia GT940M 2Gb</v>
          </cell>
          <cell r="P90">
            <v>21</v>
          </cell>
          <cell r="Q90" t="str">
            <v>Pavilion</v>
          </cell>
          <cell r="R90" t="str">
            <v>15-AB070TX M4Y34PA</v>
          </cell>
          <cell r="S90" t="str">
            <v>2.2Ghz-3Mb</v>
          </cell>
          <cell r="T90" t="str">
            <v>LAN, Wifi, Bluetooth</v>
          </cell>
          <cell r="U90" t="str">
            <v>DVDSM</v>
          </cell>
          <cell r="V90" t="str">
            <v>2 x USB 3.01 x USB 2.0AudioCombo Jack (headphone and mic)1 x HDMI card reader</v>
          </cell>
          <cell r="W90" t="str">
            <v>Dos</v>
          </cell>
          <cell r="X90" t="str">
            <v>38.45 x 26 x 2.39</v>
          </cell>
          <cell r="Y90" t="str">
            <v>Silver</v>
          </cell>
          <cell r="Z90" t="str">
            <v>Thiết kế thời trang, âm thanh chất lượng cao</v>
          </cell>
          <cell r="AA90">
            <v>2.2000000000000002</v>
          </cell>
          <cell r="AB90">
            <v>4</v>
          </cell>
          <cell r="AC90">
            <v>1</v>
          </cell>
          <cell r="AD90">
            <v>0.4</v>
          </cell>
          <cell r="AE90">
            <v>1</v>
          </cell>
          <cell r="AF90">
            <v>20</v>
          </cell>
          <cell r="AG90">
            <v>12</v>
          </cell>
          <cell r="AH90">
            <v>13790</v>
          </cell>
          <cell r="AI90">
            <v>0</v>
          </cell>
          <cell r="AJ90">
            <v>0</v>
          </cell>
          <cell r="AK90">
            <v>12990000</v>
          </cell>
        </row>
        <row r="91">
          <cell r="A91">
            <v>2</v>
          </cell>
          <cell r="B91">
            <v>111</v>
          </cell>
          <cell r="C91" t="str">
            <v>Máy tính xách tay</v>
          </cell>
          <cell r="D91" t="str">
            <v>LAP.LEN.E44020C5S06M00</v>
          </cell>
          <cell r="E91" t="str">
            <v>MTXT Lenovo Thinkpad E440 20C5S06M00 (Màu đen)</v>
          </cell>
          <cell r="F91" t="str">
            <v>Máy tính xách tay Lenovo Thinkpad E440 20C5S06M00 Black (Core i5- 4210M 2.6Ghz-3Mb/ Ram 4Gb/ HDD 500Gb/ 14.0Inch HD/ VGA rời Nvidia GT820M 1Gb/ DVDRW/ Camera/ Bluetooth/ Readercard/ 6cell/ Dos/ Black)</v>
          </cell>
          <cell r="G91" t="str">
            <v>Máy tính xách tay</v>
          </cell>
          <cell r="H91" t="str">
            <v>Lenovo</v>
          </cell>
          <cell r="I91" t="str">
            <v>Core i5</v>
          </cell>
          <cell r="J91" t="str">
            <v>4210M</v>
          </cell>
          <cell r="K91" t="str">
            <v>4Gb</v>
          </cell>
          <cell r="L91" t="str">
            <v>500Gb</v>
          </cell>
          <cell r="M91" t="str">
            <v>VGA rời</v>
          </cell>
          <cell r="N91" t="str">
            <v>14.0Inch</v>
          </cell>
          <cell r="O91" t="str">
            <v>Nvidia GT820M 1Gb</v>
          </cell>
          <cell r="P91">
            <v>21</v>
          </cell>
          <cell r="Q91" t="str">
            <v>Thinkpad</v>
          </cell>
          <cell r="R91" t="str">
            <v>E440 20C5S06M00</v>
          </cell>
          <cell r="S91" t="str">
            <v>2.6Ghz-3Mb</v>
          </cell>
          <cell r="T91" t="str">
            <v>LAN, Wifi, Bluetooth</v>
          </cell>
          <cell r="U91" t="str">
            <v>DVDRW</v>
          </cell>
          <cell r="W91" t="str">
            <v>Dos</v>
          </cell>
          <cell r="Y91" t="str">
            <v>Black</v>
          </cell>
          <cell r="AA91">
            <v>2.2000000000000002</v>
          </cell>
          <cell r="AB91">
            <v>6</v>
          </cell>
          <cell r="AC91">
            <v>1</v>
          </cell>
          <cell r="AD91">
            <v>0.4</v>
          </cell>
          <cell r="AE91">
            <v>1</v>
          </cell>
          <cell r="AF91">
            <v>20</v>
          </cell>
          <cell r="AG91">
            <v>12</v>
          </cell>
          <cell r="AH91">
            <v>0</v>
          </cell>
          <cell r="AI91">
            <v>0</v>
          </cell>
          <cell r="AJ91">
            <v>0</v>
          </cell>
          <cell r="AK91">
            <v>12990000</v>
          </cell>
        </row>
        <row r="92">
          <cell r="A92">
            <v>2</v>
          </cell>
          <cell r="B92">
            <v>111</v>
          </cell>
          <cell r="C92" t="str">
            <v>Máy tính xách tay</v>
          </cell>
          <cell r="D92" t="str">
            <v>LAP.LEN.G403080FY00B0VN.B</v>
          </cell>
          <cell r="E92" t="str">
            <v>MTXT Lenovo G4030 - 80FY00B0VN (Màu đen)</v>
          </cell>
          <cell r="F92" t="str">
            <v>Máy tính xách tay Lenovo G4030 - 80FY00B0VN (Pentium- N3540 2.16Ghz-2Mb/ Ram 2Gb/ HDD 500Gb/ 14.0Inch/ VGA onboard Intel HD Graphics/ DVDRW/ Camera/ Bluetooth/ Readercard/ 4cell/ Dos/ Black)</v>
          </cell>
          <cell r="G92" t="str">
            <v>Máy tính xách tay</v>
          </cell>
          <cell r="H92" t="str">
            <v>Lenovo</v>
          </cell>
          <cell r="I92" t="str">
            <v>Pentium</v>
          </cell>
          <cell r="J92" t="str">
            <v>N3540</v>
          </cell>
          <cell r="K92" t="str">
            <v>2Gb</v>
          </cell>
          <cell r="L92" t="str">
            <v>500Gb</v>
          </cell>
          <cell r="M92" t="str">
            <v>VGA onboard</v>
          </cell>
          <cell r="N92" t="str">
            <v>14.0Inch</v>
          </cell>
          <cell r="O92" t="str">
            <v>Intel HD Graphics</v>
          </cell>
          <cell r="P92">
            <v>21</v>
          </cell>
          <cell r="Q92" t="str">
            <v>G4030</v>
          </cell>
          <cell r="R92" t="str">
            <v>80FY00B0VN</v>
          </cell>
          <cell r="S92" t="str">
            <v>2.16Ghz-2Mb</v>
          </cell>
          <cell r="T92" t="str">
            <v>LAN, Wifi, Bluetooth</v>
          </cell>
          <cell r="U92" t="str">
            <v>DVDRW</v>
          </cell>
          <cell r="V92" t="str">
            <v>2 x USB 2.01 x USB 3.01 x HDMI 1 x VGACard Reader</v>
          </cell>
          <cell r="W92" t="str">
            <v>Dos</v>
          </cell>
          <cell r="X92" t="str">
            <v>34.9 x 23.5 x 3.3</v>
          </cell>
          <cell r="Y92" t="str">
            <v>Black</v>
          </cell>
          <cell r="AA92">
            <v>2</v>
          </cell>
          <cell r="AB92">
            <v>4</v>
          </cell>
          <cell r="AC92">
            <v>1</v>
          </cell>
          <cell r="AD92">
            <v>0.4</v>
          </cell>
          <cell r="AE92">
            <v>1</v>
          </cell>
          <cell r="AF92">
            <v>20</v>
          </cell>
          <cell r="AG92">
            <v>12</v>
          </cell>
          <cell r="AH92">
            <v>7990000</v>
          </cell>
          <cell r="AI92">
            <v>0</v>
          </cell>
          <cell r="AJ92">
            <v>0</v>
          </cell>
          <cell r="AK92">
            <v>4490000</v>
          </cell>
        </row>
        <row r="93">
          <cell r="A93">
            <v>2</v>
          </cell>
          <cell r="B93">
            <v>111</v>
          </cell>
          <cell r="C93" t="str">
            <v>Máy tính xách tay</v>
          </cell>
          <cell r="D93" t="str">
            <v>LAP.LEN.G40706675</v>
          </cell>
          <cell r="E93" t="str">
            <v>MTXT Lenovo G4070 59436675 (Màu đen)</v>
          </cell>
          <cell r="F93" t="str">
            <v>Máy tính xách tay Lenovo G4070 59436675 (Core i3- 4005U 1.7Ghz-3Mb/ Ram 2Gb/ HDD 500Gb/ 14.0Inch/ VGA onboard Intel HD Graphics/ DVDRW/ Camera/ Bluetooth/ Readercard/ 4cell/ Dos/ Black)</v>
          </cell>
          <cell r="G93" t="str">
            <v>Máy tính xách tay</v>
          </cell>
          <cell r="H93" t="str">
            <v>Lenovo</v>
          </cell>
          <cell r="I93" t="str">
            <v>Core i3</v>
          </cell>
          <cell r="J93" t="str">
            <v>4005U</v>
          </cell>
          <cell r="K93" t="str">
            <v>2Gb</v>
          </cell>
          <cell r="L93" t="str">
            <v>500Gb</v>
          </cell>
          <cell r="M93" t="str">
            <v>VGA onboard</v>
          </cell>
          <cell r="N93" t="str">
            <v>14.0Inch</v>
          </cell>
          <cell r="O93" t="str">
            <v>Intel HD Graphics</v>
          </cell>
          <cell r="P93">
            <v>21</v>
          </cell>
          <cell r="Q93" t="str">
            <v>G4070</v>
          </cell>
          <cell r="R93">
            <v>59436675</v>
          </cell>
          <cell r="S93" t="str">
            <v>1.7Ghz-3Mb</v>
          </cell>
          <cell r="T93" t="str">
            <v>LAN, Wifi, Bluetooth</v>
          </cell>
          <cell r="U93" t="str">
            <v>DVDRW</v>
          </cell>
          <cell r="V93" t="str">
            <v>2 x USB 2.01 x USB 3.01 x HDMI 1 x VGACard Reader</v>
          </cell>
          <cell r="W93" t="str">
            <v>Dos</v>
          </cell>
          <cell r="X93" t="str">
            <v>37.4 x 24.3 x 2.6</v>
          </cell>
          <cell r="Y93" t="str">
            <v>Black</v>
          </cell>
          <cell r="AA93">
            <v>2.2000000000000002</v>
          </cell>
          <cell r="AB93">
            <v>4</v>
          </cell>
          <cell r="AC93">
            <v>1</v>
          </cell>
          <cell r="AD93">
            <v>0.4</v>
          </cell>
          <cell r="AE93">
            <v>1</v>
          </cell>
          <cell r="AF93">
            <v>20</v>
          </cell>
          <cell r="AG93">
            <v>12</v>
          </cell>
          <cell r="AH93">
            <v>9490000</v>
          </cell>
          <cell r="AI93">
            <v>0</v>
          </cell>
          <cell r="AJ93">
            <v>0</v>
          </cell>
          <cell r="AK93">
            <v>6990000</v>
          </cell>
        </row>
        <row r="94">
          <cell r="A94">
            <v>2</v>
          </cell>
          <cell r="B94">
            <v>111</v>
          </cell>
          <cell r="C94" t="str">
            <v>Máy tính xách tay</v>
          </cell>
          <cell r="D94" t="str">
            <v>LAP.LEN.G50706676</v>
          </cell>
          <cell r="E94" t="str">
            <v>MTXT Lenovo G5070 59436676 (Màu đen)</v>
          </cell>
          <cell r="F94" t="str">
            <v>Máy tính xách tay Lenovo G5070 59436676 (Core i3- 4005U 1.7Ghz-3Mb/ Ram 2Gb/ HDD 500Gb/ 15.6Inch/ VGA onboard Intel HD Graphics/ DVDRW/ Camera/ Bluetooth/ Readercard / 4cell/ Dos/ Black)</v>
          </cell>
          <cell r="G94" t="str">
            <v>Máy tính xách tay</v>
          </cell>
          <cell r="H94" t="str">
            <v>Lenovo</v>
          </cell>
          <cell r="I94" t="str">
            <v>Core i3</v>
          </cell>
          <cell r="J94" t="str">
            <v>4005U</v>
          </cell>
          <cell r="K94" t="str">
            <v>2Gb</v>
          </cell>
          <cell r="L94" t="str">
            <v>500Gb</v>
          </cell>
          <cell r="M94" t="str">
            <v>VGA onboard</v>
          </cell>
          <cell r="N94" t="str">
            <v>15.6Inch</v>
          </cell>
          <cell r="O94" t="str">
            <v>Intel HD Graphics</v>
          </cell>
          <cell r="P94">
            <v>21</v>
          </cell>
          <cell r="Q94" t="str">
            <v>G5070</v>
          </cell>
          <cell r="R94">
            <v>59436676</v>
          </cell>
          <cell r="S94" t="str">
            <v>1.7Ghz-3Mb</v>
          </cell>
          <cell r="T94" t="str">
            <v>LAN, Wifi, Bluetooth</v>
          </cell>
          <cell r="U94" t="str">
            <v>DVDRW</v>
          </cell>
          <cell r="V94" t="str">
            <v>2 x USB 2.01 x USB 3.01 x HDMI 1 x VGACard Reader</v>
          </cell>
          <cell r="W94" t="str">
            <v>Dos</v>
          </cell>
          <cell r="X94" t="str">
            <v>38.4 x 26.5 x 2.5</v>
          </cell>
          <cell r="Y94" t="str">
            <v>Black</v>
          </cell>
          <cell r="AA94">
            <v>2.2999999999999998</v>
          </cell>
          <cell r="AB94">
            <v>4</v>
          </cell>
          <cell r="AC94">
            <v>1</v>
          </cell>
          <cell r="AD94">
            <v>0.4</v>
          </cell>
          <cell r="AE94">
            <v>1</v>
          </cell>
          <cell r="AF94">
            <v>20</v>
          </cell>
          <cell r="AG94">
            <v>12</v>
          </cell>
          <cell r="AH94">
            <v>0</v>
          </cell>
          <cell r="AI94">
            <v>0</v>
          </cell>
          <cell r="AJ94">
            <v>0</v>
          </cell>
          <cell r="AK94">
            <v>7290000</v>
          </cell>
        </row>
        <row r="95">
          <cell r="A95">
            <v>2</v>
          </cell>
          <cell r="B95">
            <v>111</v>
          </cell>
          <cell r="C95" t="str">
            <v>Máy tính xách tay</v>
          </cell>
          <cell r="D95" t="str">
            <v>LAP.LEN.IDEAPAD10080MJ0030VN</v>
          </cell>
          <cell r="E95" t="str">
            <v>MTXT Lenovo IdeaPad 100 - 15IBY 80MJ0030VN (Màu đen)</v>
          </cell>
          <cell r="F95" t="str">
            <v>Máy tính xách tay Lenovo IdeaPad 100 - 15IBY 80MJ0030VN Black (Pentium N3540 2.16Ghz-2Mb/ Ram 2Gb/ HDD 500Gb/ 15.6Inch/ VGA onboard Intel HD Graphics/ DVDRW/ Camera/ Bluetooth/ Readercard/ 3cell/ Dos/ Black)</v>
          </cell>
          <cell r="G95" t="str">
            <v>Máy tính xách tay</v>
          </cell>
          <cell r="H95" t="str">
            <v>Lenovo</v>
          </cell>
          <cell r="I95" t="str">
            <v>Pentium</v>
          </cell>
          <cell r="J95" t="str">
            <v>N3540</v>
          </cell>
          <cell r="K95" t="str">
            <v>2Gb</v>
          </cell>
          <cell r="L95" t="str">
            <v>500Gb</v>
          </cell>
          <cell r="M95" t="str">
            <v>VGA onboard</v>
          </cell>
          <cell r="N95" t="str">
            <v>15.6Inch</v>
          </cell>
          <cell r="O95" t="str">
            <v>Intel HD Graphics</v>
          </cell>
          <cell r="P95">
            <v>21</v>
          </cell>
          <cell r="Q95" t="str">
            <v>IdeaPad 100</v>
          </cell>
          <cell r="R95" t="str">
            <v>15IBY 80MJ0030VN</v>
          </cell>
          <cell r="S95" t="str">
            <v>2.16Ghz-2Mb</v>
          </cell>
          <cell r="T95" t="str">
            <v>LAN, Wifi, Bluetooth</v>
          </cell>
          <cell r="U95" t="str">
            <v>DVDRW</v>
          </cell>
          <cell r="V95" t="str">
            <v>1 x USB 2.01 x USB 3.01 x HDMICard Reader</v>
          </cell>
          <cell r="W95" t="str">
            <v>Dos</v>
          </cell>
          <cell r="X95" t="str">
            <v>38 x 25.9 x 2.0</v>
          </cell>
          <cell r="Y95" t="str">
            <v>Black</v>
          </cell>
          <cell r="Z95" t="str">
            <v>Thiết kế mỏng nhẹ, thời lượng pin lên tới 6 tiếng</v>
          </cell>
          <cell r="AA95">
            <v>1.9</v>
          </cell>
          <cell r="AB95">
            <v>3</v>
          </cell>
          <cell r="AC95">
            <v>1</v>
          </cell>
          <cell r="AD95">
            <v>0.4</v>
          </cell>
          <cell r="AE95">
            <v>1</v>
          </cell>
          <cell r="AF95">
            <v>20</v>
          </cell>
          <cell r="AG95">
            <v>12</v>
          </cell>
          <cell r="AH95">
            <v>6390</v>
          </cell>
          <cell r="AI95">
            <v>0</v>
          </cell>
          <cell r="AJ95">
            <v>0</v>
          </cell>
          <cell r="AK95">
            <v>5990000</v>
          </cell>
        </row>
        <row r="96">
          <cell r="A96">
            <v>2</v>
          </cell>
          <cell r="B96">
            <v>111</v>
          </cell>
          <cell r="C96" t="str">
            <v>Máy tính xách tay</v>
          </cell>
          <cell r="D96" t="str">
            <v>LAP.LEN.IDEAPAD10080MJ0032VN</v>
          </cell>
          <cell r="E96" t="str">
            <v>MTXT Lenovo IdeaPad 100 - 15IBY 80MJ0032VN (Màu đen)</v>
          </cell>
          <cell r="F96" t="str">
            <v>Máy tính xách tay Lenovo IdeaPad 100 - 15IBY 80MJ0032VN Black (Celeron N2840 2.16Ghz-1Mb/ Ram 2Gb/ HDD 500Gb/ 15.6Inch/ VGA onboard Intel HD Graphics/ DVDRW/ Camera/ Bluetooth/ Readercard/ 3cell/ Dos/ Black)</v>
          </cell>
          <cell r="G96" t="str">
            <v>Máy tính xách tay</v>
          </cell>
          <cell r="H96" t="str">
            <v>Lenovo</v>
          </cell>
          <cell r="I96" t="str">
            <v>Celeron</v>
          </cell>
          <cell r="J96" t="str">
            <v>N2840</v>
          </cell>
          <cell r="K96" t="str">
            <v>2Gb</v>
          </cell>
          <cell r="L96" t="str">
            <v>500Gb</v>
          </cell>
          <cell r="M96" t="str">
            <v>VGA onboard</v>
          </cell>
          <cell r="N96" t="str">
            <v>15.6Inch</v>
          </cell>
          <cell r="O96" t="str">
            <v>Intel HD Graphics</v>
          </cell>
          <cell r="P96">
            <v>21</v>
          </cell>
          <cell r="Q96" t="str">
            <v>IdeaPad 100</v>
          </cell>
          <cell r="R96" t="str">
            <v>15IBY 80MJ0032VN</v>
          </cell>
          <cell r="S96" t="str">
            <v>2.16Ghz-1Mb</v>
          </cell>
          <cell r="T96" t="str">
            <v>LAN, Wifi, Bluetooth</v>
          </cell>
          <cell r="U96" t="str">
            <v>DVDRW</v>
          </cell>
          <cell r="V96" t="str">
            <v>1 x USB 2.01 x USB 3.01 x HDMICard Reader</v>
          </cell>
          <cell r="W96" t="str">
            <v>Dos</v>
          </cell>
          <cell r="X96" t="str">
            <v>38 x 25.9 x 2.0</v>
          </cell>
          <cell r="Y96" t="str">
            <v>Black</v>
          </cell>
          <cell r="Z96" t="str">
            <v>Thiết kế mỏng nhẹ, thời lượng pin lên tới 6 tiếng</v>
          </cell>
          <cell r="AA96">
            <v>2</v>
          </cell>
          <cell r="AB96">
            <v>3</v>
          </cell>
          <cell r="AC96">
            <v>1</v>
          </cell>
          <cell r="AD96">
            <v>0.4</v>
          </cell>
          <cell r="AE96">
            <v>1</v>
          </cell>
          <cell r="AF96">
            <v>20</v>
          </cell>
          <cell r="AG96">
            <v>12</v>
          </cell>
          <cell r="AH96">
            <v>5390</v>
          </cell>
          <cell r="AI96">
            <v>0</v>
          </cell>
          <cell r="AJ96">
            <v>0</v>
          </cell>
          <cell r="AK96">
            <v>4990000</v>
          </cell>
        </row>
      </sheetData>
      <sheetData sheetId="4">
        <row r="1">
          <cell r="A1" t="str">
            <v>22/08/2015</v>
          </cell>
          <cell r="B1" t="str">
            <v>2015-08-22</v>
          </cell>
        </row>
        <row r="2">
          <cell r="A2" t="str">
            <v>23/08/2015</v>
          </cell>
        </row>
        <row r="3">
          <cell r="A3" t="str">
            <v>22</v>
          </cell>
        </row>
        <row r="4">
          <cell r="A4" t="str">
            <v>22</v>
          </cell>
        </row>
        <row r="5">
          <cell r="A5" t="str">
            <v>BLS</v>
          </cell>
        </row>
        <row r="6">
          <cell r="A6">
            <v>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iendonggia"/>
      <sheetName val="Title1"/>
      <sheetName val="Title2"/>
      <sheetName val="Items"/>
      <sheetName val="parameter"/>
    </sheetNames>
    <sheetDataSet>
      <sheetData sheetId="0"/>
      <sheetData sheetId="1"/>
      <sheetData sheetId="2"/>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row>
        <row r="2">
          <cell r="A2" t="str">
            <v>title</v>
          </cell>
          <cell r="B2" t="str">
            <v>MaNhom</v>
          </cell>
          <cell r="C2" t="str">
            <v>TenNHOM</v>
          </cell>
          <cell r="D2" t="str">
            <v>MaSP</v>
          </cell>
          <cell r="E2" t="str">
            <v>TenSP</v>
          </cell>
          <cell r="F2" t="str">
            <v>i.TextDescription</v>
          </cell>
          <cell r="G2" t="str">
            <v>Assortment1</v>
          </cell>
          <cell r="H2" t="str">
            <v>Assortment2</v>
          </cell>
          <cell r="I2" t="str">
            <v>Assortment3</v>
          </cell>
          <cell r="J2" t="str">
            <v>Assortment4</v>
          </cell>
          <cell r="K2" t="str">
            <v>Assortment5</v>
          </cell>
          <cell r="L2" t="str">
            <v>Assortment6</v>
          </cell>
          <cell r="M2" t="str">
            <v>Assortment7</v>
          </cell>
          <cell r="N2" t="str">
            <v>Assortment8</v>
          </cell>
          <cell r="O2" t="str">
            <v>Assortment9</v>
          </cell>
          <cell r="P2" t="str">
            <v>Assortment10</v>
          </cell>
          <cell r="Q2" t="str">
            <v>i.UserField_01</v>
          </cell>
          <cell r="R2" t="str">
            <v>i.UserField_02</v>
          </cell>
          <cell r="S2" t="str">
            <v>i.UserField_03</v>
          </cell>
          <cell r="T2" t="str">
            <v>i.UserField_04</v>
          </cell>
          <cell r="U2" t="str">
            <v>i.UserField_05</v>
          </cell>
          <cell r="V2" t="str">
            <v>i.UserField_06</v>
          </cell>
          <cell r="W2" t="str">
            <v>i.UserField_07</v>
          </cell>
          <cell r="X2" t="str">
            <v>i.UserField_08</v>
          </cell>
          <cell r="Y2" t="str">
            <v>i.UserField_09</v>
          </cell>
          <cell r="Z2" t="str">
            <v>i.UserField_10</v>
          </cell>
          <cell r="AA2" t="str">
            <v>i.UserNumber_01</v>
          </cell>
          <cell r="AB2" t="str">
            <v>i.UserNumber_02</v>
          </cell>
          <cell r="AC2" t="str">
            <v>i.UserNumber_03</v>
          </cell>
          <cell r="AD2" t="str">
            <v>BH</v>
          </cell>
          <cell r="AE2" t="str">
            <v>i.UserNumber_05</v>
          </cell>
          <cell r="AF2" t="str">
            <v>i.UserNumber_06</v>
          </cell>
          <cell r="AG2" t="str">
            <v>i.UserNumber_07</v>
          </cell>
          <cell r="AH2" t="str">
            <v>i.UserNumber_08</v>
          </cell>
          <cell r="AI2" t="str">
            <v>i.UserNumber_09</v>
          </cell>
          <cell r="AJ2" t="str">
            <v>i.UserNumber_10</v>
          </cell>
          <cell r="AK2" t="str">
            <v>gia.Gia_Moi</v>
          </cell>
        </row>
        <row r="3">
          <cell r="B3">
            <v>210</v>
          </cell>
          <cell r="C3" t="str">
            <v>Thiết bị mạng</v>
          </cell>
          <cell r="D3" t="str">
            <v>ROW.ASU.N10E</v>
          </cell>
          <cell r="E3" t="str">
            <v>Bộ định tuyến Không dây ASUS RTN10E</v>
          </cell>
          <cell r="F3" t="str">
            <v>Bộ định tuyến Không dây Asus RTN10E (4 cổng/ tốc độ mạng 10/100/100Mbps/ tốc độ Wifi 150Mbps/ 1 Ăngten)</v>
          </cell>
          <cell r="G3" t="str">
            <v>Bộ định tuyến không dây</v>
          </cell>
          <cell r="H3" t="str">
            <v>Asus</v>
          </cell>
          <cell r="N3" t="str">
            <v>10/100Mbps</v>
          </cell>
          <cell r="P3">
            <v>11</v>
          </cell>
          <cell r="R3" t="str">
            <v>RTN10E</v>
          </cell>
          <cell r="S3" t="str">
            <v>1 ăng ten</v>
          </cell>
          <cell r="T3" t="str">
            <v>10/100Mbps</v>
          </cell>
          <cell r="U3" t="str">
            <v>Wifi 150Mbps</v>
          </cell>
          <cell r="V3" t="str">
            <v>4 cổng Lan+ 1 cổng WAN</v>
          </cell>
          <cell r="W3" t="str">
            <v>Chuẩn WEP 64-bit, WEP 128-bit, WPA2-PSK, WPA-PSK, WPA-Enterprise , WPA2-Doanh nghiệp, Radius với 802.1x, WPS hỗ trợ</v>
          </cell>
          <cell r="Z3" t="str">
            <v>168 x 124 x 30 mm (LxWxH)</v>
          </cell>
          <cell r="AA3">
            <v>0</v>
          </cell>
          <cell r="AB3">
            <v>0</v>
          </cell>
          <cell r="AC3">
            <v>1</v>
          </cell>
          <cell r="AD3">
            <v>1.2</v>
          </cell>
          <cell r="AE3">
            <v>0</v>
          </cell>
          <cell r="AF3">
            <v>20</v>
          </cell>
          <cell r="AG3">
            <v>36</v>
          </cell>
          <cell r="AH3">
            <v>550000</v>
          </cell>
          <cell r="AI3">
            <v>0</v>
          </cell>
          <cell r="AJ3">
            <v>0</v>
          </cell>
          <cell r="AK3">
            <v>269000</v>
          </cell>
        </row>
        <row r="4">
          <cell r="B4">
            <v>210</v>
          </cell>
          <cell r="C4" t="str">
            <v>Thiết bị mạng</v>
          </cell>
          <cell r="D4" t="str">
            <v>ROW.DLI.DIR600M</v>
          </cell>
          <cell r="E4" t="str">
            <v>Bộ định tuyến Không dây DLink DIR600M</v>
          </cell>
          <cell r="F4" t="str">
            <v>Bộ định tuyến Không dây Dlink DIR600M (4 cổng /tốc độ mạng 10/100Mbps /tốc độ Wifi 150Mbps/ 1 Ăngten)</v>
          </cell>
          <cell r="G4" t="str">
            <v>Bộ định tuyến không dây</v>
          </cell>
          <cell r="H4" t="str">
            <v>Dlink</v>
          </cell>
          <cell r="N4" t="str">
            <v>10/100Mbps</v>
          </cell>
          <cell r="P4">
            <v>11</v>
          </cell>
          <cell r="R4" t="str">
            <v>DIR600M</v>
          </cell>
          <cell r="S4" t="str">
            <v>1 ăng-ten 5dBi</v>
          </cell>
          <cell r="T4" t="str">
            <v>10/100Mbps</v>
          </cell>
          <cell r="U4" t="str">
            <v>Wifi 150Mbps</v>
          </cell>
          <cell r="V4" t="str">
            <v>4 portx10/100 LAN, 1portx10/100 WAN</v>
          </cell>
          <cell r="W4" t="str">
            <v>Hỗ trợ: Lặp sóng, khuếch đại sóng (Repeater cho hầu hết các thiết bị mạng phát sóng ở băng tần 2.4GHz). Dùng cho Căn hộ 1-2 Tầng</v>
          </cell>
          <cell r="AA4">
            <v>0</v>
          </cell>
          <cell r="AB4">
            <v>0</v>
          </cell>
          <cell r="AC4">
            <v>1</v>
          </cell>
          <cell r="AD4">
            <v>1.2</v>
          </cell>
          <cell r="AE4">
            <v>0</v>
          </cell>
          <cell r="AF4">
            <v>20</v>
          </cell>
          <cell r="AG4">
            <v>36</v>
          </cell>
          <cell r="AH4">
            <v>450000</v>
          </cell>
          <cell r="AI4">
            <v>0</v>
          </cell>
          <cell r="AJ4">
            <v>0</v>
          </cell>
          <cell r="AK4">
            <v>239000</v>
          </cell>
        </row>
        <row r="5">
          <cell r="B5">
            <v>210</v>
          </cell>
          <cell r="C5" t="str">
            <v>Thiết bị mạng</v>
          </cell>
          <cell r="D5" t="str">
            <v>ROW.DLI.DIR890L</v>
          </cell>
          <cell r="E5" t="str">
            <v>Bộ định tuyến Không dây DLink DIR-890L</v>
          </cell>
          <cell r="F5" t="str">
            <v>Bộ định tuyến Không dây Dlink DIR-890L (3 băng tần chuẩn AC 3200 (2.4Ghz:600Mbps+ 5GHz:1300Mbps + 5Ghz 1300Mbps), 6 ăng-ten Dual-band)</v>
          </cell>
          <cell r="G5" t="str">
            <v>Bộ định tuyến không dây</v>
          </cell>
          <cell r="H5" t="str">
            <v>Dlink</v>
          </cell>
          <cell r="N5" t="str">
            <v>10/100/1000Mbps</v>
          </cell>
          <cell r="P5">
            <v>11</v>
          </cell>
          <cell r="R5" t="str">
            <v>DlR-890L</v>
          </cell>
          <cell r="S5" t="str">
            <v>6 ăng-ten Dual-band</v>
          </cell>
          <cell r="T5" t="str">
            <v>10/100/1000Mbps</v>
          </cell>
          <cell r="U5" t="str">
            <v>3 băng tần chuẩn AC 3200 (2.4Ghz:600Mbps+ 5GHz:1300Mbps + 5Ghz 1300Mbps)</v>
          </cell>
          <cell r="V5" t="str">
            <v>IPV6, Media server-USB Shareport Mobile 1x3.0 + 1x2.0(chia sẽ dữ liệu+máy in nội bộ), Guestzone (tạo mạng riêng cho Khách truy cặp), QRS Mobile, 4port x1Gbps LAN, 1port x1Gpbs WAN.</v>
          </cell>
          <cell r="W5" t="str">
            <v>Smart Connect: cân bằng tải kết nối Wi-Fi cho 3 băng tần (dùng 1 tên Wi-Fi cho cả 3 bằng tần).Smart Beam: Tối ưu kết nối không dây, xem phim HD, game online, công việc độ nhạy cao cùng lúc cho nhiều thiết bị không dây; Hỗ trợ: CLOUD-myd</v>
          </cell>
          <cell r="AA5">
            <v>0</v>
          </cell>
          <cell r="AB5">
            <v>0</v>
          </cell>
          <cell r="AC5">
            <v>1</v>
          </cell>
          <cell r="AD5">
            <v>1.2</v>
          </cell>
          <cell r="AE5">
            <v>0</v>
          </cell>
          <cell r="AF5">
            <v>20</v>
          </cell>
          <cell r="AG5">
            <v>36</v>
          </cell>
          <cell r="AH5">
            <v>0</v>
          </cell>
          <cell r="AI5">
            <v>0</v>
          </cell>
          <cell r="AJ5">
            <v>0</v>
          </cell>
          <cell r="AK5">
            <v>6490000</v>
          </cell>
        </row>
        <row r="6">
          <cell r="B6">
            <v>210</v>
          </cell>
          <cell r="C6" t="str">
            <v>Thiết bị mạng</v>
          </cell>
          <cell r="D6" t="str">
            <v>ROW.TPL.TLWPA2220KIT</v>
          </cell>
          <cell r="E6" t="str">
            <v>Bộ mở rộng Internet qua đường điện TPLink TL-WPA2220KIT</v>
          </cell>
          <cell r="F6" t="str">
            <v>Bộ mở rộng Internet qua đường điện TP-Link TL-WPA2220KIT (hỗ trợ WiFi tốc độ 300Mbps, tốc độ truyền dữ liệu cao lên tới 200Mbps trên đường dây dài tới 300 mét.Giao diện: Cổng 10/100Mbps Ethernet)</v>
          </cell>
          <cell r="G6" t="str">
            <v>Bộ mở rộng Internet qua đường dây điện</v>
          </cell>
          <cell r="H6" t="str">
            <v>TP-Link</v>
          </cell>
          <cell r="P6">
            <v>11</v>
          </cell>
          <cell r="R6" t="str">
            <v>TL-WPA2220KI</v>
          </cell>
          <cell r="S6" t="str">
            <v>Ăng-ten ngầm</v>
          </cell>
          <cell r="T6" t="str">
            <v>10/100 Mbps</v>
          </cell>
          <cell r="U6" t="str">
            <v>300 Mbps</v>
          </cell>
          <cell r="V6" t="str">
            <v>1 cổng Lan</v>
          </cell>
          <cell r="W6" t="str">
            <v>Chuẩn Homeplug AV cung cấp tốc độ truyền tải dữ liệu cao lên đến 200Mbps qua đường dây điện có sẵn trong nhà, lý tưởng cho việc xem video HD hoặc 3D và chơi trò chơi trực tuyến</v>
          </cell>
          <cell r="AA6">
            <v>0</v>
          </cell>
          <cell r="AB6">
            <v>0</v>
          </cell>
          <cell r="AC6">
            <v>1</v>
          </cell>
          <cell r="AD6">
            <v>0.8</v>
          </cell>
          <cell r="AE6">
            <v>0</v>
          </cell>
          <cell r="AF6">
            <v>20</v>
          </cell>
          <cell r="AG6">
            <v>24</v>
          </cell>
          <cell r="AH6">
            <v>0</v>
          </cell>
          <cell r="AI6">
            <v>0</v>
          </cell>
          <cell r="AJ6">
            <v>0</v>
          </cell>
          <cell r="AK6">
            <v>1090000</v>
          </cell>
        </row>
        <row r="7">
          <cell r="B7">
            <v>210</v>
          </cell>
          <cell r="C7" t="str">
            <v>Thiết bị mạng</v>
          </cell>
          <cell r="D7" t="str">
            <v>ROW.TPL.WDR4300</v>
          </cell>
          <cell r="E7" t="str">
            <v>Bộ định tuyến Không dây TP-Link WDR4300</v>
          </cell>
          <cell r="F7" t="str">
            <v>Bộ định tuyến Không dây TP-Link WDR4300 (4 cổng /tốc độ mạng 10/100/1000Mbps /tốc độ Wifi 750Mbps/ 3 Ăngten)</v>
          </cell>
          <cell r="G7" t="str">
            <v>Bộ định tuyến không dây</v>
          </cell>
          <cell r="H7" t="str">
            <v>TP-Link</v>
          </cell>
          <cell r="N7" t="str">
            <v>10/100/1000Mbps</v>
          </cell>
          <cell r="P7">
            <v>11</v>
          </cell>
          <cell r="R7" t="str">
            <v>TL-WDR4300</v>
          </cell>
          <cell r="S7" t="str">
            <v>3 Ăng-ten</v>
          </cell>
          <cell r="T7" t="str">
            <v>10/100/1000Mbps</v>
          </cell>
          <cell r="U7" t="str">
            <v>Sở hữu đồng thời hai kết nối 2.4GHz tốc độ 300Mbps và kết nối 5GHz tốc độ 450Mbps</v>
          </cell>
          <cell r="V7" t="str">
            <v>4 cổng LAN 10/100/1000Mbps/ 1 cổng WAN 10/100/1000Mbps/ 2 cổng USB 2.0</v>
          </cell>
          <cell r="W7" t="str">
            <v>2 cổng USB – Dễ dàng chia sẻ máy in nội bộ và tập tin &amp; đa phương tiện với các thiết bị trong mạng hoặc từ xa thông qua máy chủ FTP. Guess Network Access (Truy cập Mạng Khách) cung cấp truy cập Wi-Fi an toàn cho khách.</v>
          </cell>
          <cell r="AA7">
            <v>0</v>
          </cell>
          <cell r="AB7">
            <v>0</v>
          </cell>
          <cell r="AC7">
            <v>1</v>
          </cell>
          <cell r="AD7">
            <v>0.8</v>
          </cell>
          <cell r="AE7">
            <v>0</v>
          </cell>
          <cell r="AF7">
            <v>20</v>
          </cell>
          <cell r="AG7">
            <v>24</v>
          </cell>
          <cell r="AH7">
            <v>1890000</v>
          </cell>
          <cell r="AI7">
            <v>0</v>
          </cell>
          <cell r="AJ7">
            <v>0</v>
          </cell>
          <cell r="AK7">
            <v>1290000</v>
          </cell>
        </row>
        <row r="8">
          <cell r="B8">
            <v>210</v>
          </cell>
          <cell r="C8" t="str">
            <v>Thiết bị mạng</v>
          </cell>
          <cell r="D8" t="str">
            <v>ROW.TPL.WR740N</v>
          </cell>
          <cell r="E8" t="str">
            <v>Bộ định tuyến Không dây TP-Link WR740N</v>
          </cell>
          <cell r="F8" t="str">
            <v>Bộ định tuyến Không dây TP-Link WR740N (4 cổng /tốc độ mạng 10/100Mbps /tốc độ Wifi 150Mbps/ 1 Ăngten)</v>
          </cell>
          <cell r="G8" t="str">
            <v>Bộ định tuyến không dây</v>
          </cell>
          <cell r="H8" t="str">
            <v>TP-Link</v>
          </cell>
          <cell r="N8" t="str">
            <v>10/100Mbps</v>
          </cell>
          <cell r="P8">
            <v>11</v>
          </cell>
          <cell r="R8" t="str">
            <v>TL-WR740N</v>
          </cell>
          <cell r="S8" t="str">
            <v>1 Ăng-ten</v>
          </cell>
          <cell r="T8" t="str">
            <v>10/100Mbps</v>
          </cell>
          <cell r="U8" t="str">
            <v>Wifi 150Mbps</v>
          </cell>
          <cell r="V8" t="str">
            <v>4 cổng LAN 10/100Mbps/ 1 cổng WAN 10/100Mbps</v>
          </cell>
          <cell r="W8" t="str">
            <v>Tốc độ dữ liệu không dây lên đến150Mbps, rất lý tưởng để xem video trực tuyến, chơi game online và gọi điện thoại qua internet. Mã hóa bảo mật không dây một cách dễ dàng bằng cách nhấn nút QSS</v>
          </cell>
          <cell r="AA8">
            <v>0</v>
          </cell>
          <cell r="AB8">
            <v>0</v>
          </cell>
          <cell r="AC8">
            <v>1</v>
          </cell>
          <cell r="AD8">
            <v>0.8</v>
          </cell>
          <cell r="AE8">
            <v>0</v>
          </cell>
          <cell r="AF8">
            <v>20</v>
          </cell>
          <cell r="AG8">
            <v>24</v>
          </cell>
          <cell r="AH8">
            <v>390000</v>
          </cell>
          <cell r="AI8">
            <v>0</v>
          </cell>
          <cell r="AJ8">
            <v>0</v>
          </cell>
          <cell r="AK8">
            <v>239000</v>
          </cell>
        </row>
        <row r="9">
          <cell r="B9">
            <v>210</v>
          </cell>
          <cell r="C9" t="str">
            <v>Thiết bị mạng</v>
          </cell>
          <cell r="D9" t="str">
            <v>ROW.TPL.WR841HP</v>
          </cell>
          <cell r="E9" t="str">
            <v>Bộ định tuyến Không dây TP-Link WR841HP</v>
          </cell>
          <cell r="F9" t="str">
            <v>Bộ định tuyến Không dây TP-Link WR841HP (4 cổng /tốc độ mạng 10/100Mbps /tốc độ Wifi 300Mbps/ 2 ăngten rời 8dBi)</v>
          </cell>
          <cell r="G9" t="str">
            <v>Bộ định tuyến không dây</v>
          </cell>
          <cell r="H9" t="str">
            <v>TP-Link</v>
          </cell>
          <cell r="N9" t="str">
            <v>10/100Mbps</v>
          </cell>
          <cell r="P9">
            <v>11</v>
          </cell>
          <cell r="R9" t="str">
            <v>TL-WR841HP(HG)</v>
          </cell>
          <cell r="S9" t="str">
            <v>2 Ăng-ten 8dBi</v>
          </cell>
          <cell r="T9" t="str">
            <v>10/100Mbps</v>
          </cell>
          <cell r="U9" t="str">
            <v>Wifi 300Mbps</v>
          </cell>
          <cell r="V9" t="str">
            <v>4 cổng LAN 10/100Mbps/ 1 cổng WAN 10/100Mbps</v>
          </cell>
          <cell r="W9" t="str">
            <v>Tốc độ không dây tuyệt hảo qua khoảng cách xa mang lại cho bạn một trải nghiệm truy cập mạng thú vị hơn cho toàn bộ không gian căn nhà của bạn.</v>
          </cell>
          <cell r="AA9">
            <v>0</v>
          </cell>
          <cell r="AB9">
            <v>0</v>
          </cell>
          <cell r="AC9">
            <v>1</v>
          </cell>
          <cell r="AD9">
            <v>0.8</v>
          </cell>
          <cell r="AE9">
            <v>0</v>
          </cell>
          <cell r="AF9">
            <v>20</v>
          </cell>
          <cell r="AG9">
            <v>24</v>
          </cell>
          <cell r="AH9">
            <v>0</v>
          </cell>
          <cell r="AI9">
            <v>0</v>
          </cell>
          <cell r="AJ9">
            <v>0</v>
          </cell>
          <cell r="AK9">
            <v>890000</v>
          </cell>
        </row>
        <row r="10">
          <cell r="B10">
            <v>210</v>
          </cell>
          <cell r="C10" t="str">
            <v>Thiết bị mạng</v>
          </cell>
          <cell r="D10" t="str">
            <v>ROW.TPL.WR841N</v>
          </cell>
          <cell r="E10" t="str">
            <v>Bộ định tuyến Không dây TP-Link WR841N</v>
          </cell>
          <cell r="F10" t="str">
            <v>Bộ định tuyến Không dây TP-Link WR841N (4 cổng /tốc độ mạng 10/100Mbps /tốc độ Wifi 300Mbps/ 2 Ăngten)</v>
          </cell>
          <cell r="G10" t="str">
            <v>Bộ định tuyến không dây</v>
          </cell>
          <cell r="H10" t="str">
            <v>TP-Link</v>
          </cell>
          <cell r="N10" t="str">
            <v>10/100Mbps</v>
          </cell>
          <cell r="P10">
            <v>11</v>
          </cell>
          <cell r="R10" t="str">
            <v>TL-WR841N</v>
          </cell>
          <cell r="S10" t="str">
            <v>2 Ăng-ten</v>
          </cell>
          <cell r="T10" t="str">
            <v>10/100Mbps</v>
          </cell>
          <cell r="U10" t="str">
            <v>Wifi 300Mbps</v>
          </cell>
          <cell r="V10" t="str">
            <v>4 cổng LAN 10/100Mbps/ 1 cổng WAN 10/100Mbps</v>
          </cell>
          <cell r="W10" t="str">
            <v>Tốc độ không dây chuẩn N lên đến 300Mbps, rất thuận lợi để sử dụng cho các ứng dụng nhảy cảm như xem video HD trực tuyến</v>
          </cell>
          <cell r="AA10">
            <v>0</v>
          </cell>
          <cell r="AB10">
            <v>0</v>
          </cell>
          <cell r="AC10">
            <v>1</v>
          </cell>
          <cell r="AD10">
            <v>0.8</v>
          </cell>
          <cell r="AE10">
            <v>0</v>
          </cell>
          <cell r="AF10">
            <v>20</v>
          </cell>
          <cell r="AG10">
            <v>24</v>
          </cell>
          <cell r="AH10">
            <v>590000</v>
          </cell>
          <cell r="AI10">
            <v>0</v>
          </cell>
          <cell r="AJ10">
            <v>0</v>
          </cell>
          <cell r="AK10">
            <v>319000</v>
          </cell>
        </row>
        <row r="11">
          <cell r="B11">
            <v>210</v>
          </cell>
          <cell r="C11" t="str">
            <v>Thiết bị mạng</v>
          </cell>
          <cell r="D11" t="str">
            <v>ROW.TPL.WR941ND</v>
          </cell>
          <cell r="E11" t="str">
            <v>Bộ định tuyến Không dây TP-Link WR941ND</v>
          </cell>
          <cell r="F11" t="str">
            <v>Bộ định tuyến Không dây TP-Link WR941ND (4 cổng /tốc độ mạng 10/100Mbps /tốc độ Wifi 300Mbps/ 3 Ăngten)</v>
          </cell>
          <cell r="G11" t="str">
            <v>Bộ định tuyến không dây</v>
          </cell>
          <cell r="H11" t="str">
            <v>TP-Link</v>
          </cell>
          <cell r="N11" t="str">
            <v>10/100Mbps</v>
          </cell>
          <cell r="P11">
            <v>11</v>
          </cell>
          <cell r="R11" t="str">
            <v>TL-WR941ND</v>
          </cell>
          <cell r="S11" t="str">
            <v>3 Ăng-ten có thể tháo rời nâng cấp.</v>
          </cell>
          <cell r="T11" t="str">
            <v>10/100Mbps</v>
          </cell>
          <cell r="U11" t="str">
            <v>Wifi 300Mbps</v>
          </cell>
          <cell r="V11" t="str">
            <v>4 cổng LAN 10/100Mbps/ 1 cổng WAN 10/100Mbps</v>
          </cell>
          <cell r="W11" t="str">
            <v>Ba ăng ten gắn ngoài làm tăng sự ổn định và vững mạnh với kết nối không dây, Kiểm soát băng thông dựa trên IP cho phép quản trị viên có thể quyết định bao nhiêu băng thông được phân bổ cho mỗi máy tính.</v>
          </cell>
          <cell r="AA11">
            <v>0</v>
          </cell>
          <cell r="AB11">
            <v>0</v>
          </cell>
          <cell r="AC11">
            <v>1</v>
          </cell>
          <cell r="AD11">
            <v>0.8</v>
          </cell>
          <cell r="AE11">
            <v>0</v>
          </cell>
          <cell r="AF11">
            <v>20</v>
          </cell>
          <cell r="AG11">
            <v>24</v>
          </cell>
          <cell r="AH11">
            <v>950000</v>
          </cell>
          <cell r="AI11">
            <v>0</v>
          </cell>
          <cell r="AJ11">
            <v>0</v>
          </cell>
          <cell r="AK11">
            <v>649000</v>
          </cell>
        </row>
        <row r="12">
          <cell r="A12">
            <v>1</v>
          </cell>
          <cell r="B12">
            <v>161</v>
          </cell>
          <cell r="C12" t="str">
            <v>Màn hình máy tính</v>
          </cell>
          <cell r="D12" t="str">
            <v>MON.AOC.E2180SWN</v>
          </cell>
          <cell r="E12" t="str">
            <v>Màn hình AOC 20.7InchLED E2180SWN</v>
          </cell>
          <cell r="F12" t="str">
            <v>Màn hình AOC E2180SWN (LED 20.7Inch)</v>
          </cell>
          <cell r="G12" t="str">
            <v>Màn hình</v>
          </cell>
          <cell r="H12" t="str">
            <v>AOC</v>
          </cell>
          <cell r="O12" t="str">
            <v>1920x1080</v>
          </cell>
          <cell r="P12">
            <v>32</v>
          </cell>
          <cell r="Q12" t="str">
            <v>LED</v>
          </cell>
          <cell r="R12" t="str">
            <v>E2180SWN</v>
          </cell>
          <cell r="S12" t="str">
            <v>5ms</v>
          </cell>
          <cell r="T12" t="str">
            <v>90°/65°</v>
          </cell>
          <cell r="U12" t="str">
            <v>20.000.000:1</v>
          </cell>
          <cell r="V12" t="str">
            <v>200cd/m2</v>
          </cell>
          <cell r="W12" t="str">
            <v>D-Sub</v>
          </cell>
          <cell r="Z12" t="str">
            <v>Cáp nguồn, cáp tín hiệu, tài liệu hướng dẫn sử dụng…</v>
          </cell>
          <cell r="AA12">
            <v>0</v>
          </cell>
          <cell r="AB12">
            <v>0</v>
          </cell>
          <cell r="AC12">
            <v>1</v>
          </cell>
          <cell r="AD12">
            <v>1.2</v>
          </cell>
          <cell r="AE12">
            <v>1</v>
          </cell>
          <cell r="AF12">
            <v>20</v>
          </cell>
          <cell r="AG12">
            <v>36</v>
          </cell>
          <cell r="AH12">
            <v>3470000</v>
          </cell>
          <cell r="AI12">
            <v>0</v>
          </cell>
          <cell r="AJ12">
            <v>0</v>
          </cell>
          <cell r="AK12">
            <v>2150000</v>
          </cell>
        </row>
        <row r="13">
          <cell r="A13">
            <v>1</v>
          </cell>
          <cell r="B13">
            <v>310</v>
          </cell>
          <cell r="C13" t="str">
            <v>Máy in, máy quét</v>
          </cell>
          <cell r="D13" t="str">
            <v>PRL.BRO.HL1211W</v>
          </cell>
          <cell r="E13" t="str">
            <v>Máy in laser Brother HL-1211W</v>
          </cell>
          <cell r="F13" t="str">
            <v>Máy in laser Brother HL-1211W (A4/A5/20ppm/2400x600Dpi/ 32Mb/ in wifi)</v>
          </cell>
          <cell r="G13" t="str">
            <v>Máy in laser đen trắng</v>
          </cell>
          <cell r="H13" t="str">
            <v>Brother</v>
          </cell>
          <cell r="K13" t="str">
            <v>32Mb</v>
          </cell>
          <cell r="L13" t="str">
            <v>A4/A5</v>
          </cell>
          <cell r="O13" t="str">
            <v>USB</v>
          </cell>
          <cell r="P13">
            <v>11</v>
          </cell>
          <cell r="R13" t="str">
            <v>HL-1211W</v>
          </cell>
          <cell r="T13" t="str">
            <v>A4, Letter, A5</v>
          </cell>
          <cell r="U13" t="str">
            <v>Lên đến 20 trang/phút</v>
          </cell>
          <cell r="V13" t="str">
            <v>600 x 600 dpi</v>
          </cell>
          <cell r="W13" t="str">
            <v>Khay giấy 150 tờ, Chế độ tiết kiệm điện 0.5W (chế độ ngủ), Thiết kế nhỏ gọn, Công nghệ chống kẹt giấy (Hassle-free)- Giá vật tư chính hãng rất thấp - Thương hiệu nhật bản - tạo nên độ tin cậy cao</v>
          </cell>
          <cell r="X13" t="str">
            <v>Brother TN1010</v>
          </cell>
          <cell r="AA13">
            <v>0</v>
          </cell>
          <cell r="AB13">
            <v>0</v>
          </cell>
          <cell r="AC13">
            <v>1</v>
          </cell>
          <cell r="AD13">
            <v>0.8</v>
          </cell>
          <cell r="AE13">
            <v>3</v>
          </cell>
          <cell r="AF13">
            <v>20</v>
          </cell>
          <cell r="AG13">
            <v>24</v>
          </cell>
          <cell r="AH13">
            <v>0</v>
          </cell>
          <cell r="AI13">
            <v>0</v>
          </cell>
          <cell r="AJ13">
            <v>0</v>
          </cell>
          <cell r="AK13">
            <v>1780000</v>
          </cell>
        </row>
        <row r="14">
          <cell r="A14">
            <v>1</v>
          </cell>
          <cell r="B14">
            <v>310</v>
          </cell>
          <cell r="C14" t="str">
            <v>Máy in, máy quét</v>
          </cell>
          <cell r="D14" t="str">
            <v>PRL.BRO.HL2240D</v>
          </cell>
          <cell r="E14" t="str">
            <v>Máy in laser Brother HL-2240D</v>
          </cell>
          <cell r="F14" t="str">
            <v>Máy in laser Brother HL-2240D(A4/A5/24ppm/2400x600Dpi/8Mb/In 2 mặt tự động)</v>
          </cell>
          <cell r="G14" t="str">
            <v>Máy in laser đen trắng</v>
          </cell>
          <cell r="H14" t="str">
            <v>Brother</v>
          </cell>
          <cell r="K14" t="str">
            <v>8Mb</v>
          </cell>
          <cell r="L14" t="str">
            <v>A4/A5</v>
          </cell>
          <cell r="O14" t="str">
            <v>USB</v>
          </cell>
          <cell r="P14">
            <v>11</v>
          </cell>
          <cell r="R14" t="str">
            <v>HL-2240D</v>
          </cell>
          <cell r="T14" t="str">
            <v>A4, Letter, B5 (ISO/JIS), A5, B6 (ISO), A6, Legal, Folio, Exe</v>
          </cell>
          <cell r="U14" t="str">
            <v>Lên đến 24 trang/phút</v>
          </cell>
          <cell r="V14" t="str">
            <v>2,400 x 600dpi</v>
          </cell>
          <cell r="W14" t="str">
            <v>Khay giấy 250 trang, Chế độ tiết kiệm điện 0.9W (chế độ ngủ)</v>
          </cell>
          <cell r="X14" t="str">
            <v>Brother TN2260/TN2280</v>
          </cell>
          <cell r="AA14">
            <v>0</v>
          </cell>
          <cell r="AB14">
            <v>0</v>
          </cell>
          <cell r="AC14">
            <v>1</v>
          </cell>
          <cell r="AD14">
            <v>1.2</v>
          </cell>
          <cell r="AE14">
            <v>3</v>
          </cell>
          <cell r="AF14">
            <v>20</v>
          </cell>
          <cell r="AG14">
            <v>36</v>
          </cell>
          <cell r="AH14">
            <v>2790000</v>
          </cell>
          <cell r="AI14">
            <v>0</v>
          </cell>
          <cell r="AJ14">
            <v>0</v>
          </cell>
          <cell r="AK14">
            <v>2160000</v>
          </cell>
        </row>
        <row r="15">
          <cell r="A15">
            <v>1</v>
          </cell>
          <cell r="B15">
            <v>310</v>
          </cell>
          <cell r="C15" t="str">
            <v>Máy in, máy quét</v>
          </cell>
          <cell r="D15" t="str">
            <v>PRL.BRO.HLL2361DN</v>
          </cell>
          <cell r="E15" t="str">
            <v>Máy in laser Brother HL-L2361DN</v>
          </cell>
          <cell r="F15" t="str">
            <v>Máy in laser Brother HL-L2361DN(A4/A5/30ppm/2400x600Dpi/32Mb/In mạng/In 2 mặt tự động)</v>
          </cell>
          <cell r="G15" t="str">
            <v>Máy in laser đen trắng</v>
          </cell>
          <cell r="H15" t="str">
            <v>Brother</v>
          </cell>
          <cell r="K15" t="str">
            <v>32Mb</v>
          </cell>
          <cell r="L15" t="str">
            <v>A4/A5</v>
          </cell>
          <cell r="O15" t="str">
            <v>USB/ LAN</v>
          </cell>
          <cell r="P15">
            <v>11</v>
          </cell>
          <cell r="R15" t="str">
            <v>HL-L2361DN</v>
          </cell>
          <cell r="T15" t="str">
            <v>A4, Letter, A5</v>
          </cell>
          <cell r="U15" t="str">
            <v>Lên đến 30 trang/phút</v>
          </cell>
          <cell r="V15" t="str">
            <v>2,400 x 600dpi</v>
          </cell>
          <cell r="W15" t="str">
            <v>Khay giấy 250 trang, Chế độ tiết kiệm điện 0.9W (chế độ ngủ)</v>
          </cell>
          <cell r="X15" t="str">
            <v>TN-2385, drum DR-2385.</v>
          </cell>
          <cell r="AA15">
            <v>0</v>
          </cell>
          <cell r="AB15">
            <v>0</v>
          </cell>
          <cell r="AC15">
            <v>1</v>
          </cell>
          <cell r="AD15">
            <v>0.8</v>
          </cell>
          <cell r="AE15">
            <v>3</v>
          </cell>
          <cell r="AF15">
            <v>20</v>
          </cell>
          <cell r="AG15">
            <v>24</v>
          </cell>
          <cell r="AH15">
            <v>0</v>
          </cell>
          <cell r="AI15">
            <v>0</v>
          </cell>
          <cell r="AJ15">
            <v>0</v>
          </cell>
          <cell r="AK15">
            <v>2890000</v>
          </cell>
        </row>
        <row r="16">
          <cell r="A16">
            <v>1</v>
          </cell>
          <cell r="B16">
            <v>310</v>
          </cell>
          <cell r="C16" t="str">
            <v>Máy in, máy quét</v>
          </cell>
          <cell r="D16" t="str">
            <v>PRL.BRO.L2321D</v>
          </cell>
          <cell r="E16" t="str">
            <v>Máy in laser Brother HL-L2321D</v>
          </cell>
          <cell r="F16" t="str">
            <v>Máy in laser Brother HL-L2321D(A4/A5/30ppm/2400x600Dpi/8Mb/In 2 mặt tự động)</v>
          </cell>
          <cell r="G16" t="str">
            <v>Máy in laser đen trắng</v>
          </cell>
          <cell r="H16" t="str">
            <v>Brother</v>
          </cell>
          <cell r="K16" t="str">
            <v>8Mb</v>
          </cell>
          <cell r="L16" t="str">
            <v>A4/A5</v>
          </cell>
          <cell r="O16" t="str">
            <v>USB</v>
          </cell>
          <cell r="P16">
            <v>11</v>
          </cell>
          <cell r="R16" t="str">
            <v>HL-L2321D</v>
          </cell>
          <cell r="T16" t="str">
            <v>A4, Letter, A5</v>
          </cell>
          <cell r="U16" t="str">
            <v>Lên đến 30 trang/phút</v>
          </cell>
          <cell r="V16" t="str">
            <v>2,400 x 600dpi</v>
          </cell>
          <cell r="W16" t="str">
            <v>Khay giấy 250 trang, Chế độ tiết kiệm điện 0.9W (chế độ ngủ)</v>
          </cell>
          <cell r="X16" t="str">
            <v>TN-2385, drum DR-2385.</v>
          </cell>
          <cell r="AA16">
            <v>0</v>
          </cell>
          <cell r="AB16">
            <v>0</v>
          </cell>
          <cell r="AC16">
            <v>1</v>
          </cell>
          <cell r="AD16">
            <v>0.8</v>
          </cell>
          <cell r="AE16">
            <v>3</v>
          </cell>
          <cell r="AF16">
            <v>20</v>
          </cell>
          <cell r="AG16">
            <v>24</v>
          </cell>
          <cell r="AH16">
            <v>2790000</v>
          </cell>
          <cell r="AI16">
            <v>0</v>
          </cell>
          <cell r="AJ16">
            <v>0</v>
          </cell>
          <cell r="AK16">
            <v>2280000</v>
          </cell>
        </row>
        <row r="17">
          <cell r="A17">
            <v>1</v>
          </cell>
          <cell r="B17">
            <v>310</v>
          </cell>
          <cell r="C17" t="str">
            <v>Máy in, máy quét</v>
          </cell>
          <cell r="D17" t="str">
            <v>PRL.CAN.LBP6030</v>
          </cell>
          <cell r="E17" t="str">
            <v>Máy in laser Canon LBP6030</v>
          </cell>
          <cell r="F17" t="str">
            <v>Máy in laser Canon LBP6030 (A4/A5/19ppm/2400x600Dpi/2Mb)</v>
          </cell>
          <cell r="G17" t="str">
            <v>Máy in laser đen trắng</v>
          </cell>
          <cell r="H17" t="str">
            <v>Canon</v>
          </cell>
          <cell r="I17" t="str">
            <v>19ppm</v>
          </cell>
          <cell r="K17" t="str">
            <v>2Mb</v>
          </cell>
          <cell r="L17" t="str">
            <v>A4/A5</v>
          </cell>
          <cell r="O17" t="str">
            <v>USB</v>
          </cell>
          <cell r="P17">
            <v>11</v>
          </cell>
          <cell r="R17" t="str">
            <v>LBP6030</v>
          </cell>
          <cell r="T17" t="str">
            <v>A4, B5, A5, Legal*1, Letter, Executive, 16K, Envelope COM10, Envelope Monarch, Envelope C5, Envelope DL.</v>
          </cell>
          <cell r="U17" t="str">
            <v>18 trang/phút</v>
          </cell>
          <cell r="V17" t="str">
            <v>600 x 600dpi</v>
          </cell>
          <cell r="W17" t="str">
            <v>Khay nạp giấy (chuẩn) 150 tờ (định lượng 80g/m2)/Khay đỡ bản in 	100 tờ (giấy ra úp  mặt xuống)</v>
          </cell>
          <cell r="X17" t="str">
            <v>mực 325</v>
          </cell>
          <cell r="Y17" t="str">
            <v>N/A</v>
          </cell>
          <cell r="AA17">
            <v>0</v>
          </cell>
          <cell r="AB17">
            <v>0</v>
          </cell>
          <cell r="AC17">
            <v>1</v>
          </cell>
          <cell r="AD17">
            <v>0.4</v>
          </cell>
          <cell r="AE17">
            <v>3</v>
          </cell>
          <cell r="AF17">
            <v>20</v>
          </cell>
          <cell r="AG17">
            <v>12</v>
          </cell>
          <cell r="AH17">
            <v>0</v>
          </cell>
          <cell r="AI17">
            <v>0</v>
          </cell>
          <cell r="AJ17">
            <v>0</v>
          </cell>
          <cell r="AK17">
            <v>1999000</v>
          </cell>
        </row>
        <row r="18">
          <cell r="A18">
            <v>1</v>
          </cell>
          <cell r="B18">
            <v>310</v>
          </cell>
          <cell r="C18" t="str">
            <v>Máy in, máy quét</v>
          </cell>
          <cell r="D18" t="str">
            <v>PRL.CAN.LBP6030W</v>
          </cell>
          <cell r="E18" t="str">
            <v>Máy in laser Canon LBP6030W</v>
          </cell>
          <cell r="F18" t="str">
            <v>Máy in laser Canon LBP6030W (A4/A5/19ppm/2400x600Dpi/2Mb/Wifi)</v>
          </cell>
          <cell r="G18" t="str">
            <v>Máy in laser đen trắng</v>
          </cell>
          <cell r="H18" t="str">
            <v>Canon</v>
          </cell>
          <cell r="I18" t="str">
            <v>19ppm</v>
          </cell>
          <cell r="K18" t="str">
            <v>2Mb</v>
          </cell>
          <cell r="L18" t="str">
            <v>A4/A5</v>
          </cell>
          <cell r="O18" t="str">
            <v>USB/ WIFI</v>
          </cell>
          <cell r="P18">
            <v>11</v>
          </cell>
          <cell r="R18" t="str">
            <v>LBP6030W</v>
          </cell>
          <cell r="T18" t="str">
            <v>A4, B5, A5, Legal*1, Letter, Executive, 16K, Envelope COM10, Envelope Monarch, Envelope C5, Envelope DL</v>
          </cell>
          <cell r="U18" t="str">
            <v>Khổ A4: 	18 trang/phút/ Khổ Letter: 	19 trang/phút</v>
          </cell>
          <cell r="V18" t="str">
            <v xml:space="preserve"> 600 x 600dpi</v>
          </cell>
          <cell r="W18" t="str">
            <v>Khay nạp giấy (chuẩn) 150 tờ (định lượng 80g/m2)/Khay đỡ bản in 	100 tờ (giấy ra úp  mặt xuống)</v>
          </cell>
          <cell r="X18" t="str">
            <v>Cartridge mực 325: 1.600 trang/ (Cartridge mực đi kèm: 700 trang)</v>
          </cell>
          <cell r="AA18">
            <v>0</v>
          </cell>
          <cell r="AB18">
            <v>0</v>
          </cell>
          <cell r="AC18">
            <v>1</v>
          </cell>
          <cell r="AD18">
            <v>0.4</v>
          </cell>
          <cell r="AE18">
            <v>3</v>
          </cell>
          <cell r="AF18">
            <v>20</v>
          </cell>
          <cell r="AG18">
            <v>12</v>
          </cell>
          <cell r="AH18">
            <v>0</v>
          </cell>
          <cell r="AI18">
            <v>0</v>
          </cell>
          <cell r="AJ18">
            <v>0</v>
          </cell>
          <cell r="AK18">
            <v>2749000</v>
          </cell>
        </row>
        <row r="19">
          <cell r="A19">
            <v>1</v>
          </cell>
          <cell r="B19">
            <v>310</v>
          </cell>
          <cell r="C19" t="str">
            <v>Máy in, máy quét</v>
          </cell>
          <cell r="D19" t="str">
            <v>PRL.CAN.LBP6200D</v>
          </cell>
          <cell r="E19" t="str">
            <v>Máy in laser Canon LBP6200D</v>
          </cell>
          <cell r="F19" t="str">
            <v>Máy in laser Canon LBP6200D(A4/A5/25ppm/2400x600Dpi/8Mb/In 2 mặt tự động)</v>
          </cell>
          <cell r="G19" t="str">
            <v>Máy in laser đen trắng</v>
          </cell>
          <cell r="H19" t="str">
            <v>Canon</v>
          </cell>
          <cell r="K19" t="str">
            <v>8Mb</v>
          </cell>
          <cell r="L19" t="str">
            <v>A4/A5</v>
          </cell>
          <cell r="O19" t="str">
            <v>USB</v>
          </cell>
          <cell r="P19">
            <v>11</v>
          </cell>
          <cell r="R19" t="str">
            <v>LBP6200D</v>
          </cell>
          <cell r="T19" t="str">
            <v>A4 / B5 / A5 / LGL / LTR / EXE / 16K / Kích thước tùy chọn COM10 / Monarch / C5 / DL / ISO-B5 / ảnh cỡ thẻ index Chiều rộng: 76,2 - 215,9mm x Chiều dài: 127 - 355,6mm</v>
          </cell>
          <cell r="U19" t="str">
            <v>25ppm / 26ppm</v>
          </cell>
          <cell r="V19" t="str">
            <v>2400 x 600dpi</v>
          </cell>
          <cell r="W19" t="str">
            <v>Khay giấy cassette 250 tờ, khay tay 1 tờ</v>
          </cell>
          <cell r="X19" t="str">
            <v>Canon EP326</v>
          </cell>
          <cell r="AA19">
            <v>0</v>
          </cell>
          <cell r="AB19">
            <v>0</v>
          </cell>
          <cell r="AC19">
            <v>1</v>
          </cell>
          <cell r="AD19">
            <v>0.4</v>
          </cell>
          <cell r="AE19">
            <v>3</v>
          </cell>
          <cell r="AF19">
            <v>20</v>
          </cell>
          <cell r="AG19">
            <v>12</v>
          </cell>
          <cell r="AH19">
            <v>3990000</v>
          </cell>
          <cell r="AI19">
            <v>0</v>
          </cell>
          <cell r="AJ19">
            <v>0</v>
          </cell>
          <cell r="AK19">
            <v>2790000</v>
          </cell>
        </row>
        <row r="20">
          <cell r="A20">
            <v>1</v>
          </cell>
          <cell r="B20">
            <v>310</v>
          </cell>
          <cell r="C20" t="str">
            <v>Máy in, máy quét</v>
          </cell>
          <cell r="D20" t="str">
            <v>PRL.HP.P1102W</v>
          </cell>
          <cell r="E20" t="str">
            <v>Máy in laser HP P1102W</v>
          </cell>
          <cell r="F20" t="str">
            <v>Máy in laser HP P1102W(A4/A5/18ppm/600x600Dpi/8Mb/In không dây)</v>
          </cell>
          <cell r="G20" t="str">
            <v>Máy in laser đen trắng</v>
          </cell>
          <cell r="H20" t="str">
            <v>HP</v>
          </cell>
          <cell r="K20" t="str">
            <v>8Mb</v>
          </cell>
          <cell r="L20" t="str">
            <v>A4/A5</v>
          </cell>
          <cell r="O20" t="str">
            <v>USB/ WIFI</v>
          </cell>
          <cell r="P20">
            <v>11</v>
          </cell>
          <cell r="R20" t="str">
            <v>P1102W-CF456A</v>
          </cell>
          <cell r="T20" t="str">
            <v>A4,A5,A6,B5,postcards,envelopes (C5, DL, B5)</v>
          </cell>
          <cell r="U20" t="str">
            <v>Up to 18 ppm</v>
          </cell>
          <cell r="V20" t="str">
            <v>600 x 600 dpi</v>
          </cell>
          <cell r="W20" t="str">
            <v>Khay giấy vào 150 tờ/ khay giấy ra : 100 tờ</v>
          </cell>
          <cell r="X20" t="str">
            <v>HP CE285A</v>
          </cell>
          <cell r="AA20">
            <v>0</v>
          </cell>
          <cell r="AB20">
            <v>0</v>
          </cell>
          <cell r="AC20">
            <v>0</v>
          </cell>
          <cell r="AD20">
            <v>0.4</v>
          </cell>
          <cell r="AE20">
            <v>1</v>
          </cell>
          <cell r="AF20">
            <v>20</v>
          </cell>
          <cell r="AG20">
            <v>12</v>
          </cell>
          <cell r="AH20">
            <v>3090000</v>
          </cell>
          <cell r="AI20">
            <v>0</v>
          </cell>
          <cell r="AJ20">
            <v>0</v>
          </cell>
          <cell r="AK20">
            <v>2380000</v>
          </cell>
        </row>
        <row r="21">
          <cell r="A21">
            <v>2</v>
          </cell>
          <cell r="B21">
            <v>111</v>
          </cell>
          <cell r="C21" t="str">
            <v>Máy tính xách tay</v>
          </cell>
          <cell r="D21" t="str">
            <v>LAP.ACE.E3112C52TNX.MRLSV.001</v>
          </cell>
          <cell r="E21" t="str">
            <v>MTXT Acer Aspire E3-112-C52T NX.MRLSV.001 (Màu bạc)</v>
          </cell>
          <cell r="F21" t="str">
            <v>Máy tính xách tay Acer Aspire E3-112-C52T NX.MRLSV.001 (Celeron N2840 2.16Ghz-2Mb/ Ram 2Gb/ HDD 500Gb/ 11.6Inch/ VGA onboard Intel HD Graphics/ Camera/ Bluetooth/ Card reader/ 3Cell/ Windows 8.1 Bing/ Silver)</v>
          </cell>
          <cell r="G21" t="str">
            <v>Máy tính xách tay</v>
          </cell>
          <cell r="H21" t="str">
            <v>Acer</v>
          </cell>
          <cell r="I21" t="str">
            <v>Celeron</v>
          </cell>
          <cell r="J21" t="str">
            <v>N2840</v>
          </cell>
          <cell r="K21" t="str">
            <v>2Gb</v>
          </cell>
          <cell r="L21" t="str">
            <v>500Gb</v>
          </cell>
          <cell r="M21" t="str">
            <v>VGA onboard</v>
          </cell>
          <cell r="N21" t="str">
            <v>11.6Inch</v>
          </cell>
          <cell r="O21" t="str">
            <v>Intel HD Graphics</v>
          </cell>
          <cell r="P21">
            <v>21</v>
          </cell>
          <cell r="Q21" t="str">
            <v>Aspire E3</v>
          </cell>
          <cell r="R21" t="str">
            <v>112-C52T NX.MRLSV.001</v>
          </cell>
          <cell r="S21" t="str">
            <v>12.16Ghz-2Mb</v>
          </cell>
          <cell r="T21" t="str">
            <v>LAN, Wifi, Bluetooth</v>
          </cell>
          <cell r="V21" t="str">
            <v>1 x USB 2.01 x USB 3.01 x HDMI1 x Card Reader</v>
          </cell>
          <cell r="W21" t="str">
            <v>Windows 8.1 Bing</v>
          </cell>
          <cell r="X21" t="str">
            <v>21.9 x 21.1 x 2.1</v>
          </cell>
          <cell r="Y21" t="str">
            <v>Silver</v>
          </cell>
          <cell r="AA21">
            <v>1.29</v>
          </cell>
          <cell r="AB21">
            <v>3</v>
          </cell>
          <cell r="AC21">
            <v>1</v>
          </cell>
          <cell r="AD21">
            <v>0.4</v>
          </cell>
          <cell r="AE21">
            <v>1</v>
          </cell>
          <cell r="AF21">
            <v>20</v>
          </cell>
          <cell r="AG21">
            <v>12</v>
          </cell>
          <cell r="AH21">
            <v>0</v>
          </cell>
          <cell r="AI21">
            <v>0</v>
          </cell>
          <cell r="AJ21">
            <v>0</v>
          </cell>
          <cell r="AK21">
            <v>5690000</v>
          </cell>
        </row>
        <row r="22">
          <cell r="A22">
            <v>2</v>
          </cell>
          <cell r="B22">
            <v>111</v>
          </cell>
          <cell r="C22" t="str">
            <v>Máy tính xách tay</v>
          </cell>
          <cell r="D22" t="str">
            <v>LAP.ACE.E5571559RNX.MLTSV.006</v>
          </cell>
          <cell r="E22" t="str">
            <v>MTXT Acer Aspire E5 571-559R NX.MLTSV.006 (Iron)</v>
          </cell>
          <cell r="F22" t="str">
            <v>Máy tính xách tay Acer Aspire E5 571-559R NX.MLTSV.006 (Core i5 5200U 2.2Ghz-3Mb/ Ram 4Gb/ HDD 500Gb/ 15.6Inch/ VGA onboard Intel HD Graphics/ DVDRW/ Camera/ Bluetooth/ Card reader/ 6cell/ Dos/ Iron)</v>
          </cell>
          <cell r="G22" t="str">
            <v>Máy tính xách tay</v>
          </cell>
          <cell r="H22" t="str">
            <v>Acer</v>
          </cell>
          <cell r="I22" t="str">
            <v>Core i5</v>
          </cell>
          <cell r="J22" t="str">
            <v>5200U</v>
          </cell>
          <cell r="K22" t="str">
            <v>4Gb</v>
          </cell>
          <cell r="L22" t="str">
            <v>500Gb</v>
          </cell>
          <cell r="M22" t="str">
            <v>VGA onboard</v>
          </cell>
          <cell r="N22" t="str">
            <v>15.6Inch</v>
          </cell>
          <cell r="O22" t="str">
            <v>Intel HD Graphics</v>
          </cell>
          <cell r="P22">
            <v>21</v>
          </cell>
          <cell r="Q22" t="str">
            <v>Aspire E5</v>
          </cell>
          <cell r="R22" t="str">
            <v>571-559R NX.MLTSV.006</v>
          </cell>
          <cell r="S22" t="str">
            <v>2.2Ghz-3Mb</v>
          </cell>
          <cell r="T22" t="str">
            <v>LAN, Wifi, Bluetooth</v>
          </cell>
          <cell r="U22" t="str">
            <v>DVDRW</v>
          </cell>
          <cell r="V22" t="str">
            <v>2 x USB 2.01 x USB 3.01 x HDMI1 x VGACard Reader</v>
          </cell>
          <cell r="W22" t="str">
            <v>Linux</v>
          </cell>
          <cell r="X22" t="str">
            <v>38.1 x 25.6 x 2.5</v>
          </cell>
          <cell r="Y22" t="str">
            <v>Iron</v>
          </cell>
          <cell r="AA22">
            <v>2.4</v>
          </cell>
          <cell r="AB22">
            <v>6</v>
          </cell>
          <cell r="AC22">
            <v>1</v>
          </cell>
          <cell r="AD22">
            <v>0.4</v>
          </cell>
          <cell r="AE22">
            <v>1</v>
          </cell>
          <cell r="AF22">
            <v>20</v>
          </cell>
          <cell r="AG22">
            <v>12</v>
          </cell>
          <cell r="AH22">
            <v>0</v>
          </cell>
          <cell r="AI22">
            <v>0</v>
          </cell>
          <cell r="AJ22">
            <v>0</v>
          </cell>
          <cell r="AK22">
            <v>9590000</v>
          </cell>
        </row>
        <row r="23">
          <cell r="A23">
            <v>2</v>
          </cell>
          <cell r="B23">
            <v>111</v>
          </cell>
          <cell r="C23" t="str">
            <v>Máy tính xách tay</v>
          </cell>
          <cell r="D23" t="str">
            <v>LAP.ACE.E577136V9NX.MNXSV.001</v>
          </cell>
          <cell r="E23" t="str">
            <v>MTXT Acer Aspire E5-771-36V9 NX.MNXSV.001 (Màu xám bạc)</v>
          </cell>
          <cell r="F23" t="str">
            <v>Máy tính xách tay Acer Aspire E5-771-36V9 NX.MNXSV.001 (Core i3 4005U 1.7Ghz-3Mb/ Ram 4Gb/ HDD 500Gb/ 17.3Inch/ VGA onboard Intel HD Graphics/ DVDRW/ Camera/ Bluetooth/ Card reader/ 4cell/ Dos/ Iron)</v>
          </cell>
          <cell r="G23" t="str">
            <v>Máy tính xách tay</v>
          </cell>
          <cell r="H23" t="str">
            <v>Acer</v>
          </cell>
          <cell r="I23" t="str">
            <v>Core i3</v>
          </cell>
          <cell r="J23" t="str">
            <v>4005U</v>
          </cell>
          <cell r="K23" t="str">
            <v>4Gb</v>
          </cell>
          <cell r="L23" t="str">
            <v>500Gb</v>
          </cell>
          <cell r="M23" t="str">
            <v>VGA onboard</v>
          </cell>
          <cell r="N23" t="str">
            <v>17.3Inch</v>
          </cell>
          <cell r="O23" t="str">
            <v>Intel HD Graphics</v>
          </cell>
          <cell r="P23">
            <v>21</v>
          </cell>
          <cell r="Q23" t="str">
            <v>Aspire E5</v>
          </cell>
          <cell r="R23" t="str">
            <v>771-36V9 NX.MNXSV.001</v>
          </cell>
          <cell r="S23" t="str">
            <v>1.7Ghz-3Mb</v>
          </cell>
          <cell r="T23" t="str">
            <v>LAN, Wifi, Bluetooth</v>
          </cell>
          <cell r="U23" t="str">
            <v>DVDRW</v>
          </cell>
          <cell r="V23" t="str">
            <v>2 x USB 2.01 x USB 3.01 x HDMI1 x VGACard Reader</v>
          </cell>
          <cell r="W23" t="str">
            <v>Linux</v>
          </cell>
          <cell r="X23" t="str">
            <v>38.1 x 25.6 x 2.5</v>
          </cell>
          <cell r="Y23" t="str">
            <v>Iron</v>
          </cell>
          <cell r="AA23">
            <v>2.8</v>
          </cell>
          <cell r="AB23">
            <v>6</v>
          </cell>
          <cell r="AC23">
            <v>1</v>
          </cell>
          <cell r="AD23">
            <v>0.4</v>
          </cell>
          <cell r="AE23">
            <v>1</v>
          </cell>
          <cell r="AF23">
            <v>20</v>
          </cell>
          <cell r="AG23">
            <v>12</v>
          </cell>
          <cell r="AH23">
            <v>0</v>
          </cell>
          <cell r="AI23">
            <v>0</v>
          </cell>
          <cell r="AJ23">
            <v>0</v>
          </cell>
          <cell r="AK23">
            <v>8690000</v>
          </cell>
        </row>
        <row r="24">
          <cell r="A24">
            <v>2</v>
          </cell>
          <cell r="B24">
            <v>111</v>
          </cell>
          <cell r="C24" t="str">
            <v>Máy tính xách tay</v>
          </cell>
          <cell r="D24" t="str">
            <v>LAP.DEL.31470PTGW1.S</v>
          </cell>
          <cell r="E24" t="str">
            <v>MTXT Dell Inspiron 3147-0PTGW1 (Màu bạc)</v>
          </cell>
          <cell r="F24" t="str">
            <v>Máy tính xách tay Dell Inspiron 3147-0PTGW1 (Pentium N3530 2.16Ghz-2Mb/ Ram 4Gb/ HDD 500Gb/ 11.6Inch/ VGA onboard Intel HD Graphics/ Camera/Bluetooth/Readercard / Touch screen/ 3cell / Win 8/ Silver)</v>
          </cell>
          <cell r="G24" t="str">
            <v>Máy tính xách tay</v>
          </cell>
          <cell r="H24" t="str">
            <v>Dell</v>
          </cell>
          <cell r="I24" t="str">
            <v>Pentium</v>
          </cell>
          <cell r="J24" t="str">
            <v>N3530</v>
          </cell>
          <cell r="K24" t="str">
            <v>4Gb</v>
          </cell>
          <cell r="L24" t="str">
            <v>500Gb</v>
          </cell>
          <cell r="M24" t="str">
            <v>VGA onboard</v>
          </cell>
          <cell r="N24" t="str">
            <v>11.6Inch, Touch screen</v>
          </cell>
          <cell r="O24" t="str">
            <v>Intel HD Graphics</v>
          </cell>
          <cell r="P24">
            <v>21</v>
          </cell>
          <cell r="Q24" t="str">
            <v>Inspiron</v>
          </cell>
          <cell r="R24" t="str">
            <v>3147-0PTGW1</v>
          </cell>
          <cell r="S24" t="str">
            <v>2.16Ghz-2Mb</v>
          </cell>
          <cell r="T24" t="str">
            <v>Wifi, Bluetooth</v>
          </cell>
          <cell r="V24" t="str">
            <v>1 x USB 2.01 x USB 3.01 x HDMICard Reader</v>
          </cell>
          <cell r="W24" t="str">
            <v>Windows 8.1</v>
          </cell>
          <cell r="X24" t="str">
            <v>30 x 20.1 x 2.1</v>
          </cell>
          <cell r="Y24" t="str">
            <v>Silver</v>
          </cell>
          <cell r="Z24" t="str">
            <v>Màn hình xoay 360 độ</v>
          </cell>
          <cell r="AA24">
            <v>1.3</v>
          </cell>
          <cell r="AB24">
            <v>3</v>
          </cell>
          <cell r="AC24">
            <v>1</v>
          </cell>
          <cell r="AD24">
            <v>0.4</v>
          </cell>
          <cell r="AE24">
            <v>1</v>
          </cell>
          <cell r="AF24">
            <v>20</v>
          </cell>
          <cell r="AG24">
            <v>12</v>
          </cell>
          <cell r="AH24">
            <v>10990000</v>
          </cell>
          <cell r="AI24">
            <v>0</v>
          </cell>
          <cell r="AJ24">
            <v>0</v>
          </cell>
          <cell r="AK24">
            <v>11690000</v>
          </cell>
        </row>
        <row r="25">
          <cell r="A25">
            <v>2</v>
          </cell>
          <cell r="B25">
            <v>111</v>
          </cell>
          <cell r="C25" t="str">
            <v>Máy tính xách tay</v>
          </cell>
          <cell r="D25" t="str">
            <v>LAP.DEL.3450F63M01.B</v>
          </cell>
          <cell r="E25" t="str">
            <v>MTXT Dell Latitude 3450-F63M01 (Màu đen)</v>
          </cell>
          <cell r="F25" t="str">
            <v>Máy tính xách tay Dell Latitude 3450-F63M01 (Core i3-5005U 2.0Ghz-3Mb/ Ram 4Gb/ HDD 500Gb/ 14.0Inch/ VGA onboard Intel HD Graphics/ Camera/ Bluetooth/ Readercard / 3cell/ Dos/ Black)</v>
          </cell>
          <cell r="G25" t="str">
            <v>Máy tính xách tay</v>
          </cell>
          <cell r="H25" t="str">
            <v>Dell</v>
          </cell>
          <cell r="I25" t="str">
            <v>Core i3</v>
          </cell>
          <cell r="J25" t="str">
            <v>5005U</v>
          </cell>
          <cell r="K25" t="str">
            <v>4Gb</v>
          </cell>
          <cell r="L25" t="str">
            <v>500Gb</v>
          </cell>
          <cell r="M25" t="str">
            <v>VGA onboard</v>
          </cell>
          <cell r="N25" t="str">
            <v>14.0Inch</v>
          </cell>
          <cell r="O25" t="str">
            <v>Intel HD Graphics</v>
          </cell>
          <cell r="P25">
            <v>21</v>
          </cell>
          <cell r="Q25" t="str">
            <v>Latitude</v>
          </cell>
          <cell r="R25" t="str">
            <v>3450-F63M01</v>
          </cell>
          <cell r="S25" t="str">
            <v>2.0Ghz-3Mb</v>
          </cell>
          <cell r="T25" t="str">
            <v>LAN, Wifi, Bluetooth</v>
          </cell>
          <cell r="U25" t="str">
            <v>Không có</v>
          </cell>
          <cell r="V25" t="str">
            <v>1 x USB 2.02 x USB 3.01 x VGACard Reader</v>
          </cell>
          <cell r="W25" t="str">
            <v>Dos</v>
          </cell>
          <cell r="X25" t="str">
            <v>34.6 x 24.5 x 2.5</v>
          </cell>
          <cell r="Y25" t="str">
            <v>Black</v>
          </cell>
          <cell r="AA25">
            <v>2</v>
          </cell>
          <cell r="AB25">
            <v>3</v>
          </cell>
          <cell r="AC25">
            <v>1</v>
          </cell>
          <cell r="AD25">
            <v>0.4</v>
          </cell>
          <cell r="AE25">
            <v>1</v>
          </cell>
          <cell r="AF25">
            <v>20</v>
          </cell>
          <cell r="AG25">
            <v>12</v>
          </cell>
          <cell r="AH25">
            <v>12490000</v>
          </cell>
          <cell r="AI25">
            <v>0</v>
          </cell>
          <cell r="AJ25">
            <v>0</v>
          </cell>
          <cell r="AK25">
            <v>11290000</v>
          </cell>
        </row>
        <row r="26">
          <cell r="A26">
            <v>2</v>
          </cell>
          <cell r="B26">
            <v>111</v>
          </cell>
          <cell r="C26" t="str">
            <v>Máy tính xách tay</v>
          </cell>
          <cell r="D26" t="str">
            <v>LAP.DEL.3450L4I5H015.B</v>
          </cell>
          <cell r="E26" t="str">
            <v>MTXT Dell Latitude 3450 - L4I5H015 (Màu đen)</v>
          </cell>
          <cell r="F26" t="str">
            <v>Máy tính xách tay Dell Latitude 3450 - L4I5H015 Black (Core i5-5200U 2.2Ghz-4Mb/ Ram 8Gb/ HDD 500Gb/ 14.0Inch Touch screen/ VGA onboard Intel HD Graphics/ DVDRW/ Camera/ Bluetooth/ Readercard/ 4cell/ Dos/ Black)</v>
          </cell>
          <cell r="G26" t="str">
            <v>Máy tính xách tay</v>
          </cell>
          <cell r="H26" t="str">
            <v>Dell</v>
          </cell>
          <cell r="I26" t="str">
            <v>Core i5</v>
          </cell>
          <cell r="J26" t="str">
            <v>5200U</v>
          </cell>
          <cell r="K26" t="str">
            <v>8Gb</v>
          </cell>
          <cell r="L26" t="str">
            <v>500Gb</v>
          </cell>
          <cell r="M26" t="str">
            <v>VGA onboard</v>
          </cell>
          <cell r="N26" t="str">
            <v>14.0Inch TouchScreen</v>
          </cell>
          <cell r="O26" t="str">
            <v>Intel HD Graphics</v>
          </cell>
          <cell r="P26">
            <v>21</v>
          </cell>
          <cell r="Q26" t="str">
            <v>Latitude</v>
          </cell>
          <cell r="R26" t="str">
            <v>3450 - L4I5H015</v>
          </cell>
          <cell r="S26" t="str">
            <v>2.2Ghz-3Mb</v>
          </cell>
          <cell r="T26" t="str">
            <v>LAN, Wifi, Bluetooth</v>
          </cell>
          <cell r="U26" t="str">
            <v>DVDRW</v>
          </cell>
          <cell r="V26" t="str">
            <v>1 x USB 2.02 x USB 3.01 x VGA1 x HDMICard Reader</v>
          </cell>
          <cell r="W26" t="str">
            <v>Dos</v>
          </cell>
          <cell r="X26" t="str">
            <v>34.6 x 24.5 x 2.5</v>
          </cell>
          <cell r="Y26" t="str">
            <v>Black</v>
          </cell>
          <cell r="Z26" t="str">
            <v>Thiết kế mỏng nhẹ, màn hình cảm ứng. Dòng sản phẩm cho doanh nhân</v>
          </cell>
          <cell r="AA26">
            <v>2.1</v>
          </cell>
          <cell r="AB26">
            <v>4</v>
          </cell>
          <cell r="AC26">
            <v>1</v>
          </cell>
          <cell r="AD26">
            <v>0.4</v>
          </cell>
          <cell r="AE26">
            <v>1</v>
          </cell>
          <cell r="AF26">
            <v>20</v>
          </cell>
          <cell r="AG26">
            <v>12</v>
          </cell>
          <cell r="AH26">
            <v>0</v>
          </cell>
          <cell r="AI26">
            <v>0</v>
          </cell>
          <cell r="AJ26">
            <v>0</v>
          </cell>
          <cell r="AK26">
            <v>15490000</v>
          </cell>
        </row>
        <row r="27">
          <cell r="A27">
            <v>2</v>
          </cell>
          <cell r="B27">
            <v>111</v>
          </cell>
          <cell r="C27" t="str">
            <v>Máy tính xách tay</v>
          </cell>
          <cell r="D27" t="str">
            <v>LAP.DEL.3458TXTGH1</v>
          </cell>
          <cell r="E27" t="str">
            <v>MTXT Dell Inspiron 3458 - TXTGH1 (Màu đen)</v>
          </cell>
          <cell r="F27" t="str">
            <v>Máy tính xách tay DELL Inspiron 3458 - TXTGH1 Black (Core i3-4005U 1.7Ghz-3Mb/ Ram 4Gb/ HDD 500Gb/ 14.0Inch/ VGA onboard Intel HD Graphics 4400/ Camera/ Bluetooth/ Readercard/ 4cell/ Dos/ Black)</v>
          </cell>
          <cell r="G27" t="str">
            <v>Máy tính xách tay</v>
          </cell>
          <cell r="H27" t="str">
            <v>Dell</v>
          </cell>
          <cell r="I27" t="str">
            <v>Core i3</v>
          </cell>
          <cell r="J27" t="str">
            <v>4005U</v>
          </cell>
          <cell r="K27" t="str">
            <v>4Gb</v>
          </cell>
          <cell r="L27" t="str">
            <v>500Gb</v>
          </cell>
          <cell r="M27" t="str">
            <v>VGA onboard</v>
          </cell>
          <cell r="N27" t="str">
            <v>14.0Inch</v>
          </cell>
          <cell r="O27" t="str">
            <v>Intel HD Graphics 4400</v>
          </cell>
          <cell r="P27">
            <v>21</v>
          </cell>
          <cell r="Q27" t="str">
            <v>Inspiron</v>
          </cell>
          <cell r="R27" t="str">
            <v>3458 - TXTGH1</v>
          </cell>
          <cell r="S27" t="str">
            <v>1.7Ghz-3Mb</v>
          </cell>
          <cell r="T27" t="str">
            <v>LAN, Wifi, Bluetooth</v>
          </cell>
          <cell r="U27" t="str">
            <v>Không có</v>
          </cell>
          <cell r="V27" t="str">
            <v>1 x USB 3.02 x USB 2.01 x HDMICard Reader</v>
          </cell>
          <cell r="W27" t="str">
            <v>Dos</v>
          </cell>
          <cell r="X27" t="str">
            <v>34.6 x 24.6 x 2.1</v>
          </cell>
          <cell r="Y27" t="str">
            <v>Black</v>
          </cell>
          <cell r="AA27">
            <v>1.77</v>
          </cell>
          <cell r="AB27">
            <v>4</v>
          </cell>
          <cell r="AC27">
            <v>1</v>
          </cell>
          <cell r="AD27">
            <v>0.4</v>
          </cell>
          <cell r="AE27">
            <v>1</v>
          </cell>
          <cell r="AF27">
            <v>20</v>
          </cell>
          <cell r="AG27">
            <v>12</v>
          </cell>
          <cell r="AH27">
            <v>9990</v>
          </cell>
          <cell r="AI27">
            <v>0</v>
          </cell>
          <cell r="AJ27">
            <v>0</v>
          </cell>
          <cell r="AK27">
            <v>9090000</v>
          </cell>
        </row>
        <row r="28">
          <cell r="A28">
            <v>2</v>
          </cell>
          <cell r="B28">
            <v>111</v>
          </cell>
          <cell r="C28" t="str">
            <v>Máy tính xách tay</v>
          </cell>
          <cell r="D28" t="str">
            <v>LAP.DEL.3542DND6X2.B</v>
          </cell>
          <cell r="E28" t="str">
            <v>MTXT Dell Inspiron 3542-DND6X2 (Màu đen)</v>
          </cell>
          <cell r="F28" t="str">
            <v>MTXT Dell Inspiron 3542-DND6X2 Black (Core i3- 4030U 1.9Ghz-3Mb/ Ram 2Gb/ HDD 500Gb/ 15.6Inch/ VGA rời Nvidia GT820M 2Gb/ DVDRW/ Camera/ Bluetooth/ Readercard/ 4cell/ Dos/ Black)</v>
          </cell>
          <cell r="G28" t="str">
            <v>Máy tính xách tay</v>
          </cell>
          <cell r="H28" t="str">
            <v>Dell</v>
          </cell>
          <cell r="I28" t="str">
            <v>Core i3</v>
          </cell>
          <cell r="J28" t="str">
            <v>4030U</v>
          </cell>
          <cell r="K28" t="str">
            <v>2Gb</v>
          </cell>
          <cell r="L28" t="str">
            <v>500Gb</v>
          </cell>
          <cell r="M28" t="str">
            <v>VGA rời</v>
          </cell>
          <cell r="N28" t="str">
            <v>15.6Inch</v>
          </cell>
          <cell r="O28" t="str">
            <v>Nvidia GT820M 2Gb</v>
          </cell>
          <cell r="P28">
            <v>21</v>
          </cell>
          <cell r="Q28" t="str">
            <v>Inspiron</v>
          </cell>
          <cell r="R28" t="str">
            <v>3542-DND6X2</v>
          </cell>
          <cell r="S28" t="str">
            <v>1.9Ghz-3Mb</v>
          </cell>
          <cell r="T28" t="str">
            <v>LAN, Wifi, Bluetooth</v>
          </cell>
          <cell r="U28" t="str">
            <v>DVDRW</v>
          </cell>
          <cell r="V28" t="str">
            <v>2 x USB 2.01 x USB 3.01 x HDMICard Reader</v>
          </cell>
          <cell r="W28" t="str">
            <v>Dos</v>
          </cell>
          <cell r="X28" t="str">
            <v>38.1 x 26.7 x 2.6</v>
          </cell>
          <cell r="Y28" t="str">
            <v>Black</v>
          </cell>
          <cell r="AA28">
            <v>2.4</v>
          </cell>
          <cell r="AB28">
            <v>4</v>
          </cell>
          <cell r="AC28">
            <v>1</v>
          </cell>
          <cell r="AD28">
            <v>0.4</v>
          </cell>
          <cell r="AE28">
            <v>1</v>
          </cell>
          <cell r="AF28">
            <v>20</v>
          </cell>
          <cell r="AG28">
            <v>12</v>
          </cell>
          <cell r="AH28">
            <v>11490000</v>
          </cell>
          <cell r="AI28">
            <v>0</v>
          </cell>
          <cell r="AJ28">
            <v>0</v>
          </cell>
          <cell r="AK28">
            <v>9490000</v>
          </cell>
        </row>
        <row r="29">
          <cell r="A29">
            <v>2</v>
          </cell>
          <cell r="B29">
            <v>111</v>
          </cell>
          <cell r="C29" t="str">
            <v>Máy tính xách tay</v>
          </cell>
          <cell r="D29" t="str">
            <v>LAP.DEL.3558P9DYT1</v>
          </cell>
          <cell r="E29" t="str">
            <v>MTXT Dell Inspiron 3558 - P9DYT1 (Màu đen)</v>
          </cell>
          <cell r="F29" t="str">
            <v>MTXT Dell Inspiron 3558 - P9DYT1 Black (Core i5- 5200U 2.2Ghz-3Mb/ Ram 4Gb/ HDD 1Tb/ 15.6Inch/ VGA onboard Intel HD Graphics/ Camera/ Bluetooth/ Readercard/ 4cell/ Dos/ Black)</v>
          </cell>
          <cell r="G29" t="str">
            <v>Máy tính xách tay</v>
          </cell>
          <cell r="H29" t="str">
            <v>Dell</v>
          </cell>
          <cell r="I29" t="str">
            <v>Core i5</v>
          </cell>
          <cell r="J29" t="str">
            <v>5200U</v>
          </cell>
          <cell r="K29" t="str">
            <v>4Gb</v>
          </cell>
          <cell r="L29" t="str">
            <v>1Tb</v>
          </cell>
          <cell r="M29" t="str">
            <v>VGA onboard</v>
          </cell>
          <cell r="N29" t="str">
            <v>15.6Inch</v>
          </cell>
          <cell r="O29" t="str">
            <v>Intel HD Graphics</v>
          </cell>
          <cell r="P29">
            <v>21</v>
          </cell>
          <cell r="Q29" t="str">
            <v>Inspiron</v>
          </cell>
          <cell r="R29" t="str">
            <v>3558 - P9DYT1</v>
          </cell>
          <cell r="S29" t="str">
            <v>2.2Ghz-3Mb</v>
          </cell>
          <cell r="T29" t="str">
            <v>LAN, Wifi, Bluetooth</v>
          </cell>
          <cell r="U29" t="str">
            <v>Không có</v>
          </cell>
          <cell r="V29" t="str">
            <v>2 x USB 2.01 x USB 3.01 x HDMICard Reader</v>
          </cell>
          <cell r="W29" t="str">
            <v>Dos</v>
          </cell>
          <cell r="X29" t="str">
            <v>38.1 x 26.7 x 2.6</v>
          </cell>
          <cell r="Y29" t="str">
            <v>Black</v>
          </cell>
          <cell r="AA29">
            <v>2.2000000000000002</v>
          </cell>
          <cell r="AB29">
            <v>4</v>
          </cell>
          <cell r="AC29">
            <v>1</v>
          </cell>
          <cell r="AD29">
            <v>0.4</v>
          </cell>
          <cell r="AE29">
            <v>1</v>
          </cell>
          <cell r="AF29">
            <v>20</v>
          </cell>
          <cell r="AG29">
            <v>12</v>
          </cell>
          <cell r="AH29">
            <v>13490</v>
          </cell>
          <cell r="AI29">
            <v>0</v>
          </cell>
          <cell r="AJ29">
            <v>0</v>
          </cell>
          <cell r="AK29">
            <v>12090000</v>
          </cell>
        </row>
        <row r="30">
          <cell r="A30">
            <v>2</v>
          </cell>
          <cell r="B30">
            <v>111</v>
          </cell>
          <cell r="C30" t="str">
            <v>Máy tính xách tay</v>
          </cell>
          <cell r="D30" t="str">
            <v>LAP.DEL.5448RJNPG2.S</v>
          </cell>
          <cell r="E30" t="str">
            <v>MTXT Dell Inspiron 5448-RJNPG2 (Màu bạc) - Vỏ nhôm</v>
          </cell>
          <cell r="F30" t="str">
            <v>Máy tính xách tay DELL Inspiron 5448-RJNPG2 (Core i5- 5200U 2.2Ghz-3Mb/ Ram 4Gb/ HDD 500Gb/ 14.0Inch/ VGA rời Raedon HD R7 M265 2Gb/ Camera/ Bluetooth/ Readercard/ 3cell/ Windows 8.1 SL/ Silver)</v>
          </cell>
          <cell r="G30" t="str">
            <v>Máy tính xách tay</v>
          </cell>
          <cell r="H30" t="str">
            <v>Dell</v>
          </cell>
          <cell r="I30" t="str">
            <v>Core i5</v>
          </cell>
          <cell r="J30" t="str">
            <v>5200U</v>
          </cell>
          <cell r="K30" t="str">
            <v>4Gb</v>
          </cell>
          <cell r="L30" t="str">
            <v>500Gb</v>
          </cell>
          <cell r="M30" t="str">
            <v>VGA rời</v>
          </cell>
          <cell r="N30" t="str">
            <v>14.0Inch</v>
          </cell>
          <cell r="O30" t="str">
            <v>Raedon HD R7 M265 2Gb</v>
          </cell>
          <cell r="P30">
            <v>21</v>
          </cell>
          <cell r="Q30" t="str">
            <v>Inspiron</v>
          </cell>
          <cell r="R30" t="str">
            <v>5448-RJNPG2</v>
          </cell>
          <cell r="S30" t="str">
            <v>2.2Ghz-3Mb</v>
          </cell>
          <cell r="T30" t="str">
            <v>LAN, Wifi, Bluetooth</v>
          </cell>
          <cell r="V30" t="str">
            <v>1 x USB 2.02 x USB 3.01 x HDMICard Reader</v>
          </cell>
          <cell r="W30" t="str">
            <v>Windows 8.1 SL</v>
          </cell>
          <cell r="X30" t="str">
            <v>34.2 x 24.6 x 2.1</v>
          </cell>
          <cell r="Y30" t="str">
            <v>Silver</v>
          </cell>
          <cell r="AA30">
            <v>2</v>
          </cell>
          <cell r="AB30">
            <v>3</v>
          </cell>
          <cell r="AC30">
            <v>1</v>
          </cell>
          <cell r="AD30">
            <v>0.4</v>
          </cell>
          <cell r="AE30">
            <v>1</v>
          </cell>
          <cell r="AF30">
            <v>20</v>
          </cell>
          <cell r="AG30">
            <v>12</v>
          </cell>
          <cell r="AH30">
            <v>17490</v>
          </cell>
          <cell r="AI30">
            <v>0</v>
          </cell>
          <cell r="AJ30">
            <v>0</v>
          </cell>
          <cell r="AK30">
            <v>14990000</v>
          </cell>
        </row>
        <row r="31">
          <cell r="A31">
            <v>2</v>
          </cell>
          <cell r="B31">
            <v>111</v>
          </cell>
          <cell r="C31" t="str">
            <v>Máy tính xách tay</v>
          </cell>
          <cell r="D31" t="str">
            <v>LAP.DEL.5558DPXRD1</v>
          </cell>
          <cell r="E31" t="str">
            <v>MTXT Dell Inspiron 5558 - DPXRD1 (Màu đen)</v>
          </cell>
          <cell r="F31" t="str">
            <v>Máy tính xách tay DELL Inspiron 5558 - DPXRD1 (Core i5- 5200U 2.2Ghz-3Mb/ Ram 4Gb/ HDD 1Tb/ 15.6Inch/ VGA onboard Intel HD Graphics/ Camera/ Bluetooth/ Readercard/ 4cell/ Windows 8.1/ Black)</v>
          </cell>
          <cell r="G31" t="str">
            <v>Máy tính xách tay</v>
          </cell>
          <cell r="H31" t="str">
            <v>Dell</v>
          </cell>
          <cell r="I31" t="str">
            <v>Core i5</v>
          </cell>
          <cell r="J31" t="str">
            <v>5200U</v>
          </cell>
          <cell r="K31" t="str">
            <v>4Gb</v>
          </cell>
          <cell r="L31" t="str">
            <v>1Tb</v>
          </cell>
          <cell r="M31" t="str">
            <v>VGA onboard</v>
          </cell>
          <cell r="N31" t="str">
            <v>15.6Inch</v>
          </cell>
          <cell r="O31" t="str">
            <v>Intel HD Graphics</v>
          </cell>
          <cell r="P31">
            <v>21</v>
          </cell>
          <cell r="Q31" t="str">
            <v>Inspiron</v>
          </cell>
          <cell r="R31" t="str">
            <v>5558 - DPXRD1</v>
          </cell>
          <cell r="S31" t="str">
            <v>2.2Ghz-3Mb</v>
          </cell>
          <cell r="T31" t="str">
            <v>LAN, Wifi, Bluetooth</v>
          </cell>
          <cell r="U31" t="str">
            <v>DVDRW</v>
          </cell>
          <cell r="V31" t="str">
            <v>1 x USB 2.02 x USB 3.01 x HDMICard Reader</v>
          </cell>
          <cell r="W31" t="str">
            <v>Windows 8.1</v>
          </cell>
          <cell r="X31" t="str">
            <v>38 x 25.9 x 2.2</v>
          </cell>
          <cell r="Y31" t="str">
            <v>Black</v>
          </cell>
          <cell r="AA31">
            <v>2</v>
          </cell>
          <cell r="AB31">
            <v>4</v>
          </cell>
          <cell r="AC31">
            <v>1</v>
          </cell>
          <cell r="AD31">
            <v>0.4</v>
          </cell>
          <cell r="AE31">
            <v>1</v>
          </cell>
          <cell r="AF31">
            <v>20</v>
          </cell>
          <cell r="AG31">
            <v>12</v>
          </cell>
          <cell r="AH31">
            <v>14990</v>
          </cell>
          <cell r="AI31">
            <v>0</v>
          </cell>
          <cell r="AJ31">
            <v>0</v>
          </cell>
          <cell r="AK31">
            <v>13690000</v>
          </cell>
        </row>
        <row r="32">
          <cell r="A32">
            <v>2</v>
          </cell>
          <cell r="B32">
            <v>111</v>
          </cell>
          <cell r="C32" t="str">
            <v>Máy tính xách tay</v>
          </cell>
          <cell r="D32" t="str">
            <v>LAP.DEL.7348AP57G01TI34500W8.1</v>
          </cell>
          <cell r="E32" t="str">
            <v>MTXT Dell Inspiron 7348A P57G001-TI34500W8.1 (Màu bạc)</v>
          </cell>
          <cell r="F32" t="str">
            <v>Máy tính xách tay DELL Inspiron 7348A P57G001-TI34500W8.1 (Core i3- 5010U 2.1Ghz-3Mb/ Ram 4Gb/ HDD 500Gb/ 13.3 Inch Touch screen/ VGA onboard Intel HD Graphics 5500/ Camera/ Bluetooth/ Readercard/ 3cell/ Win 8.1/ Sliver)</v>
          </cell>
          <cell r="G32" t="str">
            <v>Máy tính xách tay</v>
          </cell>
          <cell r="H32" t="str">
            <v>Dell</v>
          </cell>
          <cell r="I32" t="str">
            <v>Core i3</v>
          </cell>
          <cell r="J32" t="str">
            <v>5010U</v>
          </cell>
          <cell r="K32" t="str">
            <v>4Gb</v>
          </cell>
          <cell r="L32" t="str">
            <v>500Gb</v>
          </cell>
          <cell r="M32" t="str">
            <v>VGA onboard</v>
          </cell>
          <cell r="N32" t="str">
            <v>13.3Inch, Touch screen</v>
          </cell>
          <cell r="O32" t="str">
            <v>Intel HD Graphics 5500</v>
          </cell>
          <cell r="P32">
            <v>21</v>
          </cell>
          <cell r="Q32" t="str">
            <v>Inspiron</v>
          </cell>
          <cell r="R32" t="str">
            <v>7348A P57G001-TI34500W8.1</v>
          </cell>
          <cell r="S32" t="str">
            <v>2.1Ghz-3Mb</v>
          </cell>
          <cell r="T32" t="str">
            <v>Wifi, Bluetooth</v>
          </cell>
          <cell r="V32" t="str">
            <v>2 x USB 2.01 x USB 3.01 x HDMICard Reader</v>
          </cell>
          <cell r="W32" t="str">
            <v>Windows 8.1</v>
          </cell>
          <cell r="X32" t="str">
            <v>33 x 22.2 x 1.9</v>
          </cell>
          <cell r="Y32" t="str">
            <v>Silver</v>
          </cell>
          <cell r="Z32" t="str">
            <v>Màn hình xoay 360 độ</v>
          </cell>
          <cell r="AA32">
            <v>1.49</v>
          </cell>
          <cell r="AB32">
            <v>3</v>
          </cell>
          <cell r="AC32">
            <v>1</v>
          </cell>
          <cell r="AD32">
            <v>0.4</v>
          </cell>
          <cell r="AE32">
            <v>1</v>
          </cell>
          <cell r="AF32">
            <v>20</v>
          </cell>
          <cell r="AG32">
            <v>12</v>
          </cell>
          <cell r="AH32">
            <v>18490000</v>
          </cell>
          <cell r="AI32">
            <v>0</v>
          </cell>
          <cell r="AJ32">
            <v>0</v>
          </cell>
          <cell r="AK32">
            <v>16690000</v>
          </cell>
        </row>
        <row r="33">
          <cell r="A33">
            <v>2</v>
          </cell>
          <cell r="B33">
            <v>111</v>
          </cell>
          <cell r="C33" t="str">
            <v>Máy tính xách tay</v>
          </cell>
          <cell r="D33" t="str">
            <v>LAP.DEL.754870055069.S</v>
          </cell>
          <cell r="E33" t="str">
            <v>MTXT Dell Inspiron 7548-70055069 (Màu bạc) - Vỏ nhôm</v>
          </cell>
          <cell r="F33" t="str">
            <v>Máy tính xách tay DELL Inspiron 7548-70055069 (Core i5- 5200U 2.2Ghz-3Mb/ Ram 6Gb/ HDD 500Gb/ 15.6Inch/ VGA rời Radeon R7 M270 4Gb/ Camera/ Bluetooth/ Readercard / 4cell/ Windows 8.1 SL/ Sliver)</v>
          </cell>
          <cell r="G33" t="str">
            <v>Máy tính xách tay</v>
          </cell>
          <cell r="H33" t="str">
            <v>Dell</v>
          </cell>
          <cell r="I33" t="str">
            <v>Core i5</v>
          </cell>
          <cell r="J33" t="str">
            <v>5200U</v>
          </cell>
          <cell r="K33" t="str">
            <v>6Gb</v>
          </cell>
          <cell r="L33" t="str">
            <v>500Gb</v>
          </cell>
          <cell r="M33" t="str">
            <v>VGA rời</v>
          </cell>
          <cell r="N33" t="str">
            <v>15.6Inch</v>
          </cell>
          <cell r="O33" t="str">
            <v>Radeon R7 M270 4Gb</v>
          </cell>
          <cell r="P33">
            <v>21</v>
          </cell>
          <cell r="Q33" t="str">
            <v>Inspiron</v>
          </cell>
          <cell r="R33" t="str">
            <v>7548-70055069</v>
          </cell>
          <cell r="S33" t="str">
            <v>2.2Ghz-3Mb</v>
          </cell>
          <cell r="T33" t="str">
            <v>Wifi, Bluetooth</v>
          </cell>
          <cell r="V33" t="str">
            <v>4 x USB 3.01 x HDMICard Reader</v>
          </cell>
          <cell r="W33" t="str">
            <v>Windows 8.1 SL</v>
          </cell>
          <cell r="X33" t="str">
            <v>37.9 x 25.5 x 2.1</v>
          </cell>
          <cell r="Y33" t="str">
            <v>Silver</v>
          </cell>
          <cell r="AA33">
            <v>2.2999999999999998</v>
          </cell>
          <cell r="AB33">
            <v>4</v>
          </cell>
          <cell r="AC33">
            <v>1</v>
          </cell>
          <cell r="AD33">
            <v>0.4</v>
          </cell>
          <cell r="AE33">
            <v>1</v>
          </cell>
          <cell r="AF33">
            <v>20</v>
          </cell>
          <cell r="AG33">
            <v>12</v>
          </cell>
          <cell r="AH33">
            <v>19490</v>
          </cell>
          <cell r="AI33">
            <v>0</v>
          </cell>
          <cell r="AJ33">
            <v>0</v>
          </cell>
          <cell r="AK33">
            <v>17490000</v>
          </cell>
        </row>
        <row r="34">
          <cell r="A34">
            <v>2</v>
          </cell>
          <cell r="B34">
            <v>111</v>
          </cell>
          <cell r="C34" t="str">
            <v>Máy tính xách tay</v>
          </cell>
          <cell r="D34" t="str">
            <v>LAP.DEL.754870055808.S</v>
          </cell>
          <cell r="E34" t="str">
            <v>MTXT Dell Inspiron 7548-70055808 (Màu bạc) - Vỏ nhôm</v>
          </cell>
          <cell r="F34" t="str">
            <v>Máy tính xách tay DELL Inspiron 7548-70055808 (Core i5- 5200U 2.2Ghz-3Mb/ Ram 6Gb/ HDD 500Gb/ 15.6Inch/ VGA rời Radeon R7 M270 4Gb/ Camera/ Bluetooth/ Readercard / 4cell/ Dos/ Sliver)</v>
          </cell>
          <cell r="G34" t="str">
            <v>Máy tính xách tay</v>
          </cell>
          <cell r="H34" t="str">
            <v>Dell</v>
          </cell>
          <cell r="I34" t="str">
            <v>Core i5</v>
          </cell>
          <cell r="J34" t="str">
            <v>5200U</v>
          </cell>
          <cell r="K34" t="str">
            <v>6Gb</v>
          </cell>
          <cell r="L34" t="str">
            <v>500Gb</v>
          </cell>
          <cell r="M34" t="str">
            <v>VGA rời</v>
          </cell>
          <cell r="N34" t="str">
            <v>15.6Inch</v>
          </cell>
          <cell r="O34" t="str">
            <v>Radeon R7 M270 4Gb</v>
          </cell>
          <cell r="P34">
            <v>21</v>
          </cell>
          <cell r="Q34" t="str">
            <v>Inspiron</v>
          </cell>
          <cell r="R34" t="str">
            <v>7548-70055808</v>
          </cell>
          <cell r="S34" t="str">
            <v>2.2Ghz-3Mb</v>
          </cell>
          <cell r="T34" t="str">
            <v>Wifi, Bluetooth</v>
          </cell>
          <cell r="V34" t="str">
            <v>4 x USB 3.01 x HDMICard Reader</v>
          </cell>
          <cell r="W34" t="str">
            <v>Dos</v>
          </cell>
          <cell r="X34" t="str">
            <v>37.9 x 25.5 x 2.1</v>
          </cell>
          <cell r="Y34" t="str">
            <v>Silver</v>
          </cell>
          <cell r="AA34">
            <v>2.2999999999999998</v>
          </cell>
          <cell r="AB34">
            <v>4</v>
          </cell>
          <cell r="AC34">
            <v>1</v>
          </cell>
          <cell r="AD34">
            <v>0.4</v>
          </cell>
          <cell r="AE34">
            <v>1</v>
          </cell>
          <cell r="AF34">
            <v>20</v>
          </cell>
          <cell r="AG34">
            <v>12</v>
          </cell>
          <cell r="AH34">
            <v>17990000</v>
          </cell>
          <cell r="AI34">
            <v>0</v>
          </cell>
          <cell r="AJ34">
            <v>0</v>
          </cell>
          <cell r="AK34">
            <v>15290000</v>
          </cell>
        </row>
        <row r="35">
          <cell r="A35">
            <v>2</v>
          </cell>
          <cell r="B35">
            <v>111</v>
          </cell>
          <cell r="C35" t="str">
            <v>Máy tính xách tay</v>
          </cell>
          <cell r="D35" t="str">
            <v>LAP.HP.15P047TU.K2P48PA</v>
          </cell>
          <cell r="E35" t="str">
            <v>MTXT HP Pavilion 15-p047TU K2P48PA Bạc</v>
          </cell>
          <cell r="F35" t="str">
            <v>Máy tính xách tay HP Pavilion 15-p047TU K2P48PA - Sliver (Core i3- 4030U 1.9GHz-3Mb/ Ram 4Gb/ HDD 500Gb/ 15.6Inch/ VGA onboard Intel HD Graphics/ DVDRW/ Camera/ Bluetooth/ Card reader /4cell / Windows 8.1)</v>
          </cell>
          <cell r="G35" t="str">
            <v>Máy tính xách tay</v>
          </cell>
          <cell r="H35" t="str">
            <v>HP</v>
          </cell>
          <cell r="I35" t="str">
            <v>Core i3</v>
          </cell>
          <cell r="J35" t="str">
            <v>4030U</v>
          </cell>
          <cell r="K35" t="str">
            <v>4Gb</v>
          </cell>
          <cell r="L35" t="str">
            <v>500Gb</v>
          </cell>
          <cell r="M35" t="str">
            <v>VGA onboard</v>
          </cell>
          <cell r="N35" t="str">
            <v>15.6Inch</v>
          </cell>
          <cell r="O35" t="str">
            <v>Intel HD Graphics</v>
          </cell>
          <cell r="P35">
            <v>21</v>
          </cell>
          <cell r="Q35" t="str">
            <v>Pavilion</v>
          </cell>
          <cell r="R35" t="str">
            <v>15-p047TU K2P48PA</v>
          </cell>
          <cell r="S35" t="str">
            <v>1.9Ghz-3Mb</v>
          </cell>
          <cell r="T35" t="str">
            <v>LAN, Wifi, Bluetooth</v>
          </cell>
          <cell r="U35" t="str">
            <v>DVDSM</v>
          </cell>
          <cell r="V35" t="str">
            <v>2 x USB 3.01 x USB 2.0AudioCombo Jack (headphone and mic)1 x HDMI card reader</v>
          </cell>
          <cell r="W35" t="str">
            <v>Windows 8.1</v>
          </cell>
          <cell r="X35" t="str">
            <v>38.45 x 26 x 2.39</v>
          </cell>
          <cell r="Y35" t="str">
            <v>Silver</v>
          </cell>
          <cell r="Z35" t="str">
            <v>Thiết kế thời trang, công nghệ âm thanh cao cấp Beats Audio</v>
          </cell>
          <cell r="AA35">
            <v>2.27</v>
          </cell>
          <cell r="AB35">
            <v>4</v>
          </cell>
          <cell r="AC35">
            <v>1</v>
          </cell>
          <cell r="AD35">
            <v>0.8</v>
          </cell>
          <cell r="AE35">
            <v>1</v>
          </cell>
          <cell r="AF35">
            <v>20</v>
          </cell>
          <cell r="AG35">
            <v>24</v>
          </cell>
          <cell r="AH35">
            <v>0</v>
          </cell>
          <cell r="AI35">
            <v>0</v>
          </cell>
          <cell r="AJ35">
            <v>0</v>
          </cell>
          <cell r="AK35">
            <v>9790000</v>
          </cell>
        </row>
        <row r="36">
          <cell r="A36">
            <v>2</v>
          </cell>
          <cell r="B36">
            <v>111</v>
          </cell>
          <cell r="C36" t="str">
            <v>Máy tính xách tay</v>
          </cell>
          <cell r="D36" t="str">
            <v>LAP.HP.15R208TU.L0K19PA</v>
          </cell>
          <cell r="E36" t="str">
            <v>MTXT HP15 15-r208TU L0K19PA</v>
          </cell>
          <cell r="F36" t="str">
            <v>Máy tính xách tay HP15 15-r208TU L0K19PA - Sliver (Core i3- 5010U 2.1Ghz-3Mb/ Ram 4Gb/ HDD 500Gb/ 15.6Inch/ VGA onboard Intel HD Graphics 4400/ DVDSM/ Camera/ Bluetooth/ Card reader /4cell / Dos)</v>
          </cell>
          <cell r="G36" t="str">
            <v>Máy tính xách tay</v>
          </cell>
          <cell r="H36" t="str">
            <v>HP</v>
          </cell>
          <cell r="I36" t="str">
            <v>Core i3</v>
          </cell>
          <cell r="J36" t="str">
            <v>5010U</v>
          </cell>
          <cell r="K36" t="str">
            <v>4Gb</v>
          </cell>
          <cell r="L36" t="str">
            <v>500Gb</v>
          </cell>
          <cell r="M36" t="str">
            <v>VGA onboard</v>
          </cell>
          <cell r="N36" t="str">
            <v>15.6Inch</v>
          </cell>
          <cell r="O36" t="str">
            <v>Intel HD Graphics 4400</v>
          </cell>
          <cell r="P36">
            <v>21</v>
          </cell>
          <cell r="Q36" t="str">
            <v>HP15</v>
          </cell>
          <cell r="R36" t="str">
            <v>15-r208TU L0K19PA</v>
          </cell>
          <cell r="S36" t="str">
            <v>2.1Ghz-3Mb</v>
          </cell>
          <cell r="T36" t="str">
            <v>LAN, Wifi, Bluetooth</v>
          </cell>
          <cell r="U36" t="str">
            <v>DVDSM</v>
          </cell>
          <cell r="V36" t="str">
            <v>1 x USB 3.01 x USB 2.0AudioCombo Jack (headphone and mic)1 x HDMI card reader</v>
          </cell>
          <cell r="W36" t="str">
            <v>Dos</v>
          </cell>
          <cell r="X36" t="str">
            <v>37.8 x 25.9 x 2.53</v>
          </cell>
          <cell r="Y36" t="str">
            <v>Silver</v>
          </cell>
          <cell r="AA36">
            <v>2.23</v>
          </cell>
          <cell r="AB36">
            <v>4</v>
          </cell>
          <cell r="AC36">
            <v>1</v>
          </cell>
          <cell r="AD36">
            <v>0.4</v>
          </cell>
          <cell r="AE36">
            <v>1</v>
          </cell>
          <cell r="AF36">
            <v>20</v>
          </cell>
          <cell r="AG36">
            <v>12</v>
          </cell>
          <cell r="AH36">
            <v>0</v>
          </cell>
          <cell r="AI36">
            <v>0</v>
          </cell>
          <cell r="AJ36">
            <v>0</v>
          </cell>
          <cell r="AK36">
            <v>8790000</v>
          </cell>
        </row>
        <row r="37">
          <cell r="A37">
            <v>2</v>
          </cell>
          <cell r="B37">
            <v>111</v>
          </cell>
          <cell r="C37" t="str">
            <v>Máy tính xách tay</v>
          </cell>
          <cell r="D37" t="str">
            <v>LAP.HP.450G2K9R20PA</v>
          </cell>
          <cell r="E37" t="str">
            <v>MTXT HP ProBook 450 G2 K9R20PA</v>
          </cell>
          <cell r="F37" t="str">
            <v>Máy tính xách tay HP ProBook 450 G2 K9R20PA - Black (Core i5- 4210U 1.7Ghz-3Mb/ Ram 4Gb/ HDD 500Gb/ 15.6Inch/ VGA rời AMD Radeon R5 M255 2Gb/ DVDSM/Camera/ Bluetooth/ Card reader /4cell / Dos/ FingerPrint)</v>
          </cell>
          <cell r="G37" t="str">
            <v>Máy tính xách tay</v>
          </cell>
          <cell r="H37" t="str">
            <v>HP</v>
          </cell>
          <cell r="I37" t="str">
            <v>Core i5</v>
          </cell>
          <cell r="J37" t="str">
            <v>4210U</v>
          </cell>
          <cell r="K37" t="str">
            <v>4Gb</v>
          </cell>
          <cell r="L37" t="str">
            <v>500Gb</v>
          </cell>
          <cell r="M37" t="str">
            <v>VGA rời</v>
          </cell>
          <cell r="N37" t="str">
            <v>15.6Inch</v>
          </cell>
          <cell r="O37" t="str">
            <v>Radeon R5 M255 2Gb</v>
          </cell>
          <cell r="P37">
            <v>21</v>
          </cell>
          <cell r="Q37" t="str">
            <v>ProBook</v>
          </cell>
          <cell r="R37" t="str">
            <v>450 G2 K9R20PA</v>
          </cell>
          <cell r="S37" t="str">
            <v>1.7Ghz-3Mb</v>
          </cell>
          <cell r="T37" t="str">
            <v>LAN, Wifi, Bluetooth</v>
          </cell>
          <cell r="U37" t="str">
            <v>DVDSM</v>
          </cell>
          <cell r="V37" t="str">
            <v>2 x USB 3.02 x USB 2.0AudioCombo Jack (headphone and mic)1 x VGA 1 x HDMI card reader</v>
          </cell>
          <cell r="W37" t="str">
            <v>Dos</v>
          </cell>
          <cell r="X37" t="str">
            <v>37.5 x 26.2 x 2.34</v>
          </cell>
          <cell r="Y37" t="str">
            <v>Black</v>
          </cell>
          <cell r="AA37">
            <v>2.11</v>
          </cell>
          <cell r="AB37">
            <v>4</v>
          </cell>
          <cell r="AC37">
            <v>1</v>
          </cell>
          <cell r="AD37">
            <v>0.8</v>
          </cell>
          <cell r="AE37">
            <v>1</v>
          </cell>
          <cell r="AF37">
            <v>20</v>
          </cell>
          <cell r="AG37">
            <v>24</v>
          </cell>
          <cell r="AH37">
            <v>0</v>
          </cell>
          <cell r="AI37">
            <v>0</v>
          </cell>
          <cell r="AJ37">
            <v>0</v>
          </cell>
          <cell r="AK37">
            <v>13490000</v>
          </cell>
        </row>
        <row r="38">
          <cell r="A38">
            <v>2</v>
          </cell>
          <cell r="B38">
            <v>111</v>
          </cell>
          <cell r="C38" t="str">
            <v>Máy tính xách tay</v>
          </cell>
          <cell r="D38" t="str">
            <v>LAP.HP.450G2M1V32PA</v>
          </cell>
          <cell r="E38" t="str">
            <v>MTXT HP ProBook 450 G2 M1V32PA (Màu đen) - Vỏ nhôm</v>
          </cell>
          <cell r="F38" t="str">
            <v>Máy tính xách tay HP ProBook 450 G2 M1V32PA Black (Core i7- 5500U 2.4Ghz-4Mb/ Ram 8Gb/ HDD 1Tb/ 15.6Inch/ VGA rời AMD Radeon R5 M255 2Gb/ DVDSM/Camera/ Bluetooth/ Card reader / 4cell/ Dos/ FingerPrint)</v>
          </cell>
          <cell r="G38" t="str">
            <v>Máy tính xách tay</v>
          </cell>
          <cell r="H38" t="str">
            <v>HP</v>
          </cell>
          <cell r="I38" t="str">
            <v>Core i7</v>
          </cell>
          <cell r="J38" t="str">
            <v>5500U</v>
          </cell>
          <cell r="K38" t="str">
            <v>8Gb</v>
          </cell>
          <cell r="L38" t="str">
            <v>1Tb</v>
          </cell>
          <cell r="M38" t="str">
            <v>VGA rời</v>
          </cell>
          <cell r="N38" t="str">
            <v>15.6Inch</v>
          </cell>
          <cell r="O38" t="str">
            <v>Radeon R5 M255 2Gb</v>
          </cell>
          <cell r="P38">
            <v>21</v>
          </cell>
          <cell r="Q38" t="str">
            <v>ProBook</v>
          </cell>
          <cell r="R38" t="str">
            <v>450 G2 M1V32PA</v>
          </cell>
          <cell r="S38" t="str">
            <v>2.4Ghz-4Mb</v>
          </cell>
          <cell r="T38" t="str">
            <v>LAN, Wifi, Bluetooth</v>
          </cell>
          <cell r="U38" t="str">
            <v>DVDSM</v>
          </cell>
          <cell r="V38" t="str">
            <v>2 x USB 3.02 x USB 2.0AudioCombo Jack (headphone and mic)1 x VGA 1 x HDMI card reader</v>
          </cell>
          <cell r="W38" t="str">
            <v>Dos</v>
          </cell>
          <cell r="X38" t="str">
            <v>37.5 x 26.2 x 2.34</v>
          </cell>
          <cell r="Y38" t="str">
            <v>Black</v>
          </cell>
          <cell r="Z38" t="str">
            <v>Vỏ nhôm cao cấp</v>
          </cell>
          <cell r="AA38">
            <v>2.11</v>
          </cell>
          <cell r="AB38">
            <v>4</v>
          </cell>
          <cell r="AC38">
            <v>1</v>
          </cell>
          <cell r="AD38">
            <v>0.8</v>
          </cell>
          <cell r="AE38">
            <v>1</v>
          </cell>
          <cell r="AF38">
            <v>20</v>
          </cell>
          <cell r="AG38">
            <v>24</v>
          </cell>
          <cell r="AH38">
            <v>0</v>
          </cell>
          <cell r="AI38">
            <v>0</v>
          </cell>
          <cell r="AJ38">
            <v>0</v>
          </cell>
          <cell r="AK38">
            <v>19990000</v>
          </cell>
        </row>
        <row r="39">
          <cell r="A39">
            <v>2</v>
          </cell>
          <cell r="B39">
            <v>111</v>
          </cell>
          <cell r="C39" t="str">
            <v>Máy tính xách tay</v>
          </cell>
          <cell r="D39" t="str">
            <v>LAP.HP.450G2M3M66PA</v>
          </cell>
          <cell r="E39" t="str">
            <v>MTXT HP ProBook 450 G2 M3M66PA</v>
          </cell>
          <cell r="F39" t="str">
            <v>Máy tính xách tay HP ProBook 450 G2 M3M66PA - Black (Core i5- 5200U 2.2Ghz-3Mb/ Ram 8Gb/ HDD 1Tb/ 15.6Inch/ VGA rời AMD Radeon R5 M255 2Gb/ DVDSM/Camera/ Bluetooth/ Card reader /4cell / Dos/ FingerPrint)</v>
          </cell>
          <cell r="G39" t="str">
            <v>Máy tính xách tay</v>
          </cell>
          <cell r="H39" t="str">
            <v>HP</v>
          </cell>
          <cell r="I39" t="str">
            <v>Core i5</v>
          </cell>
          <cell r="J39" t="str">
            <v>5200U</v>
          </cell>
          <cell r="K39" t="str">
            <v>8Gb</v>
          </cell>
          <cell r="L39" t="str">
            <v>1Tb</v>
          </cell>
          <cell r="M39" t="str">
            <v>VGA rời</v>
          </cell>
          <cell r="N39" t="str">
            <v>15.6Inch</v>
          </cell>
          <cell r="O39" t="str">
            <v>Radeon R5 M255 2Gb</v>
          </cell>
          <cell r="P39">
            <v>21</v>
          </cell>
          <cell r="Q39" t="str">
            <v>ProBook</v>
          </cell>
          <cell r="R39" t="str">
            <v>450 G2 M3M66PA</v>
          </cell>
          <cell r="S39" t="str">
            <v>2.2Ghz-3Mb</v>
          </cell>
          <cell r="T39" t="str">
            <v>LAN, Wifi, Bluetooth</v>
          </cell>
          <cell r="U39" t="str">
            <v>DVDSM</v>
          </cell>
          <cell r="V39" t="str">
            <v>2 x USB 3.02 x USB 2.0AudioCombo Jack (headphone and mic)1 x VGA 1 x HDMI card reader</v>
          </cell>
          <cell r="W39" t="str">
            <v>Dos</v>
          </cell>
          <cell r="X39" t="str">
            <v>37.5 x 26.2 x 2.34</v>
          </cell>
          <cell r="Y39" t="str">
            <v>Black</v>
          </cell>
          <cell r="AA39">
            <v>2.11</v>
          </cell>
          <cell r="AB39">
            <v>4</v>
          </cell>
          <cell r="AC39">
            <v>1</v>
          </cell>
          <cell r="AD39">
            <v>0.8</v>
          </cell>
          <cell r="AE39">
            <v>1</v>
          </cell>
          <cell r="AF39">
            <v>20</v>
          </cell>
          <cell r="AG39">
            <v>24</v>
          </cell>
          <cell r="AH39">
            <v>0</v>
          </cell>
          <cell r="AI39">
            <v>0</v>
          </cell>
          <cell r="AJ39">
            <v>0</v>
          </cell>
          <cell r="AK39">
            <v>15490000</v>
          </cell>
        </row>
        <row r="40">
          <cell r="A40">
            <v>2</v>
          </cell>
          <cell r="B40">
            <v>111</v>
          </cell>
          <cell r="C40" t="str">
            <v>Máy tính xách tay</v>
          </cell>
          <cell r="D40" t="str">
            <v>LAP.HP.PAV14AB016TUM4X66PA</v>
          </cell>
          <cell r="E40" t="str">
            <v>MTXT HP Pavilion 14-AB016TU M4X66PA (Màu đỏ)</v>
          </cell>
          <cell r="F40" t="str">
            <v>Máy tính xách tay HP Pavilion 14-AB016TU M4X66PA Red (Core i3- 5010U 2.1GHz-3Mb/ Ram 4Gb/ HDD 500Gb/ 14.0Inch/ VGA onboard Intel HD Graphics 4400/ DVDRW/ Camera/ Bluetooth/ Card reader/ 4cell/ Dos)</v>
          </cell>
          <cell r="G40" t="str">
            <v>Máy tính xách tay</v>
          </cell>
          <cell r="H40" t="str">
            <v>HP</v>
          </cell>
          <cell r="I40" t="str">
            <v>Core i3</v>
          </cell>
          <cell r="J40" t="str">
            <v>5010U</v>
          </cell>
          <cell r="K40" t="str">
            <v>4Gb</v>
          </cell>
          <cell r="L40" t="str">
            <v>500Gb</v>
          </cell>
          <cell r="M40" t="str">
            <v>VGA onboard</v>
          </cell>
          <cell r="N40" t="str">
            <v>14.0Inch</v>
          </cell>
          <cell r="O40" t="str">
            <v>Intel HD Graphics 4400</v>
          </cell>
          <cell r="P40">
            <v>21</v>
          </cell>
          <cell r="Q40" t="str">
            <v>Pavilion</v>
          </cell>
          <cell r="R40" t="str">
            <v>14-AB016TU M4X66PA</v>
          </cell>
          <cell r="S40" t="str">
            <v>2.1Ghz-3Mb</v>
          </cell>
          <cell r="T40" t="str">
            <v>LAN, Wifi, Bluetooth</v>
          </cell>
          <cell r="U40" t="str">
            <v>DVDSM</v>
          </cell>
          <cell r="V40" t="str">
            <v>2 x USB 3.01 x USB 2.0AudioCombo Jack (headphone and mic)1 x HDMI card reader</v>
          </cell>
          <cell r="W40" t="str">
            <v>Dos</v>
          </cell>
          <cell r="X40" t="str">
            <v>38.45 x 26 x 2.39</v>
          </cell>
          <cell r="Y40" t="str">
            <v>Red</v>
          </cell>
          <cell r="Z40" t="str">
            <v>Thiết kế thời trang, âm thanh chất lượng cao</v>
          </cell>
          <cell r="AA40">
            <v>1.96</v>
          </cell>
          <cell r="AB40">
            <v>4</v>
          </cell>
          <cell r="AC40">
            <v>1</v>
          </cell>
          <cell r="AD40">
            <v>0.4</v>
          </cell>
          <cell r="AE40">
            <v>1</v>
          </cell>
          <cell r="AF40">
            <v>20</v>
          </cell>
          <cell r="AG40">
            <v>12</v>
          </cell>
          <cell r="AH40">
            <v>10790</v>
          </cell>
          <cell r="AI40">
            <v>0</v>
          </cell>
          <cell r="AJ40">
            <v>0</v>
          </cell>
          <cell r="AK40">
            <v>9990000</v>
          </cell>
        </row>
        <row r="41">
          <cell r="A41">
            <v>2</v>
          </cell>
          <cell r="B41">
            <v>111</v>
          </cell>
          <cell r="C41" t="str">
            <v>Máy tính xách tay</v>
          </cell>
          <cell r="D41" t="str">
            <v>LAP.HP.PAV5AB070TUM4Y34PA</v>
          </cell>
          <cell r="E41" t="str">
            <v>MTXT HP Pavilion 15-AB070TX M4Y34PA (Màu bạc)</v>
          </cell>
          <cell r="F41" t="str">
            <v>Máy tính xách tay HP Pavilion 15-AB070TX M4Y34PA Silver(Core i5-5200U 2.2GHz-3Mb/ Ram 4Gb/ HDD 500Gb/ 15.6Inch/ VGA rời Nvidia GT940M 2Gb/ DVDRW/ Camera/ Bluetooth/ Card reader/ 4cell/ Dos)</v>
          </cell>
          <cell r="G41" t="str">
            <v>Máy tính xách tay</v>
          </cell>
          <cell r="H41" t="str">
            <v>HP</v>
          </cell>
          <cell r="I41" t="str">
            <v>Core i5</v>
          </cell>
          <cell r="J41" t="str">
            <v>5200U</v>
          </cell>
          <cell r="K41" t="str">
            <v>4Gb</v>
          </cell>
          <cell r="L41" t="str">
            <v>500Gb</v>
          </cell>
          <cell r="M41" t="str">
            <v>VGA rời</v>
          </cell>
          <cell r="N41" t="str">
            <v>15.6Inch</v>
          </cell>
          <cell r="O41" t="str">
            <v>Nvidia GT940M 2Gb</v>
          </cell>
          <cell r="P41">
            <v>21</v>
          </cell>
          <cell r="Q41" t="str">
            <v>Pavilion</v>
          </cell>
          <cell r="R41" t="str">
            <v>15-AB070TX M4Y34PA</v>
          </cell>
          <cell r="S41" t="str">
            <v>2.2Ghz-3Mb</v>
          </cell>
          <cell r="T41" t="str">
            <v>LAN, Wifi, Bluetooth</v>
          </cell>
          <cell r="U41" t="str">
            <v>DVDSM</v>
          </cell>
          <cell r="V41" t="str">
            <v>2 x USB 3.01 x USB 2.0AudioCombo Jack (headphone and mic)1 x HDMI card reader</v>
          </cell>
          <cell r="W41" t="str">
            <v>Dos</v>
          </cell>
          <cell r="X41" t="str">
            <v>38.45 x 26 x 2.39</v>
          </cell>
          <cell r="Y41" t="str">
            <v>Silver</v>
          </cell>
          <cell r="Z41" t="str">
            <v>Thiết kế thời trang, âm thanh chất lượng cao</v>
          </cell>
          <cell r="AA41">
            <v>2.2000000000000002</v>
          </cell>
          <cell r="AB41">
            <v>4</v>
          </cell>
          <cell r="AC41">
            <v>1</v>
          </cell>
          <cell r="AD41">
            <v>0.4</v>
          </cell>
          <cell r="AE41">
            <v>1</v>
          </cell>
          <cell r="AF41">
            <v>20</v>
          </cell>
          <cell r="AG41">
            <v>12</v>
          </cell>
          <cell r="AH41">
            <v>13790</v>
          </cell>
          <cell r="AI41">
            <v>0</v>
          </cell>
          <cell r="AJ41">
            <v>0</v>
          </cell>
          <cell r="AK41">
            <v>12990000</v>
          </cell>
        </row>
        <row r="42">
          <cell r="A42">
            <v>2</v>
          </cell>
          <cell r="B42">
            <v>111</v>
          </cell>
          <cell r="C42" t="str">
            <v>Máy tính xách tay</v>
          </cell>
          <cell r="D42" t="str">
            <v>LAP.LEN.10080MH0002VN</v>
          </cell>
          <cell r="E42" t="str">
            <v>MTXT Lenovo Ideapad 100-14IBY 80MH0002VN (Màu đen)</v>
          </cell>
          <cell r="F42" t="str">
            <v>Máy tính xách tay Lenovo Ideapad 100-14IBY 80MH0002VN Black (Celeron N2840 2.16Ghz-1Mb/ Ram 2Gb/ HDD 500Gb/ 14.0Inch/ VGA onboard Intel HD Graphics/ Camera/ Bluetooth/ Readercard/ 2cell/ Dos)</v>
          </cell>
          <cell r="G42" t="str">
            <v>Máy tính xách tay</v>
          </cell>
          <cell r="H42" t="str">
            <v>Lenovo</v>
          </cell>
          <cell r="I42" t="str">
            <v>Celeron</v>
          </cell>
          <cell r="J42" t="str">
            <v>N2840</v>
          </cell>
          <cell r="K42" t="str">
            <v>2Gb</v>
          </cell>
          <cell r="L42" t="str">
            <v>500Gb</v>
          </cell>
          <cell r="M42" t="str">
            <v>VGA onboard</v>
          </cell>
          <cell r="N42" t="str">
            <v>14.0Inch</v>
          </cell>
          <cell r="O42" t="str">
            <v>Intel HD Graphics</v>
          </cell>
          <cell r="P42">
            <v>21</v>
          </cell>
          <cell r="Q42" t="str">
            <v>Ideapad 100-14IBY</v>
          </cell>
          <cell r="R42" t="str">
            <v>80MH0002VN</v>
          </cell>
          <cell r="S42" t="str">
            <v>2.16Ghz-1Mb</v>
          </cell>
          <cell r="T42" t="str">
            <v>LAN, Wifi, Bluetooth</v>
          </cell>
          <cell r="U42" t="str">
            <v>Không có</v>
          </cell>
          <cell r="V42" t="str">
            <v>2 x USB 2.01 x USB 3.01 x HDMI 1 x VGACard Reader</v>
          </cell>
          <cell r="W42" t="str">
            <v>Dos</v>
          </cell>
          <cell r="X42" t="str">
            <v>34.9 x 20.5 x 3.3</v>
          </cell>
          <cell r="Y42" t="str">
            <v>Black</v>
          </cell>
          <cell r="Z42" t="str">
            <v>Thiết kế mỏng, thời lượng pin lên tới 6 tiếng</v>
          </cell>
          <cell r="AA42">
            <v>1.7</v>
          </cell>
          <cell r="AB42">
            <v>2</v>
          </cell>
          <cell r="AC42">
            <v>1</v>
          </cell>
          <cell r="AD42">
            <v>0.4</v>
          </cell>
          <cell r="AE42">
            <v>1</v>
          </cell>
          <cell r="AF42">
            <v>20</v>
          </cell>
          <cell r="AG42">
            <v>12</v>
          </cell>
          <cell r="AH42">
            <v>0</v>
          </cell>
          <cell r="AI42">
            <v>0</v>
          </cell>
          <cell r="AJ42">
            <v>0</v>
          </cell>
          <cell r="AK42">
            <v>4990000</v>
          </cell>
        </row>
        <row r="43">
          <cell r="A43">
            <v>2</v>
          </cell>
          <cell r="B43">
            <v>111</v>
          </cell>
          <cell r="C43" t="str">
            <v>Máy tính xách tay</v>
          </cell>
          <cell r="D43" t="str">
            <v>LAP.LEN.G40706675</v>
          </cell>
          <cell r="E43" t="str">
            <v>MTXT Lenovo G4070 59436675 (Màu đen)</v>
          </cell>
          <cell r="F43" t="str">
            <v>Máy tính xách tay Lenovo G4070 59436675 (Core i3- 4005U 1.7Ghz-3Mb/ Ram 2Gb/ HDD 500Gb/ 14.0Inch/ VGA onboard Intel HD Graphics/ DVDRW/ Camera/ Bluetooth/ Readercard/ 4cell/ Dos/ Black)</v>
          </cell>
          <cell r="G43" t="str">
            <v>Máy tính xách tay</v>
          </cell>
          <cell r="H43" t="str">
            <v>Lenovo</v>
          </cell>
          <cell r="I43" t="str">
            <v>Core i3</v>
          </cell>
          <cell r="J43" t="str">
            <v>4005U</v>
          </cell>
          <cell r="K43" t="str">
            <v>2Gb</v>
          </cell>
          <cell r="L43" t="str">
            <v>500Gb</v>
          </cell>
          <cell r="M43" t="str">
            <v>VGA onboard</v>
          </cell>
          <cell r="N43" t="str">
            <v>14.0Inch</v>
          </cell>
          <cell r="O43" t="str">
            <v>Intel HD Graphics</v>
          </cell>
          <cell r="P43">
            <v>21</v>
          </cell>
          <cell r="Q43" t="str">
            <v>G4070</v>
          </cell>
          <cell r="R43">
            <v>59436675</v>
          </cell>
          <cell r="S43" t="str">
            <v>1.7Ghz-3Mb</v>
          </cell>
          <cell r="T43" t="str">
            <v>LAN, Wifi, Bluetooth</v>
          </cell>
          <cell r="U43" t="str">
            <v>DVDRW</v>
          </cell>
          <cell r="V43" t="str">
            <v>2 x USB 2.01 x USB 3.01 x HDMI 1 x VGACard Reader</v>
          </cell>
          <cell r="W43" t="str">
            <v>Dos</v>
          </cell>
          <cell r="X43" t="str">
            <v>37.4 x 24.3 x 2.6</v>
          </cell>
          <cell r="Y43" t="str">
            <v>Black</v>
          </cell>
          <cell r="AA43">
            <v>2.2000000000000002</v>
          </cell>
          <cell r="AB43">
            <v>4</v>
          </cell>
          <cell r="AC43">
            <v>1</v>
          </cell>
          <cell r="AD43">
            <v>0.4</v>
          </cell>
          <cell r="AE43">
            <v>1</v>
          </cell>
          <cell r="AF43">
            <v>20</v>
          </cell>
          <cell r="AG43">
            <v>12</v>
          </cell>
          <cell r="AH43">
            <v>9490000</v>
          </cell>
          <cell r="AI43">
            <v>0</v>
          </cell>
          <cell r="AJ43">
            <v>0</v>
          </cell>
          <cell r="AK43">
            <v>6890000</v>
          </cell>
        </row>
        <row r="44">
          <cell r="A44">
            <v>2</v>
          </cell>
          <cell r="B44">
            <v>111</v>
          </cell>
          <cell r="C44" t="str">
            <v>Máy tính xách tay</v>
          </cell>
          <cell r="D44" t="str">
            <v>LAP.LEN.G50706676</v>
          </cell>
          <cell r="E44" t="str">
            <v>MTXT Lenovo G5070 59436676 (Màu đen)</v>
          </cell>
          <cell r="F44" t="str">
            <v>Máy tính xách tay Lenovo G5070 59436676 (Core i3- 4005U 1.7Ghz-3Mb/ Ram 2Gb/ HDD 500Gb/ 15.6Inch/ VGA onboard Intel HD Graphics/ DVDRW/ Camera/ Bluetooth/ Readercard / 4cell/ Dos/ Black)</v>
          </cell>
          <cell r="G44" t="str">
            <v>Máy tính xách tay</v>
          </cell>
          <cell r="H44" t="str">
            <v>Lenovo</v>
          </cell>
          <cell r="I44" t="str">
            <v>Core i3</v>
          </cell>
          <cell r="J44" t="str">
            <v>4005U</v>
          </cell>
          <cell r="K44" t="str">
            <v>2Gb</v>
          </cell>
          <cell r="L44" t="str">
            <v>500Gb</v>
          </cell>
          <cell r="M44" t="str">
            <v>VGA onboard</v>
          </cell>
          <cell r="N44" t="str">
            <v>15.6Inch</v>
          </cell>
          <cell r="O44" t="str">
            <v>Intel HD Graphics</v>
          </cell>
          <cell r="P44">
            <v>21</v>
          </cell>
          <cell r="Q44" t="str">
            <v>G5070</v>
          </cell>
          <cell r="R44">
            <v>59436676</v>
          </cell>
          <cell r="S44" t="str">
            <v>1.7Ghz-3Mb</v>
          </cell>
          <cell r="T44" t="str">
            <v>LAN, Wifi, Bluetooth</v>
          </cell>
          <cell r="U44" t="str">
            <v>DVDRW</v>
          </cell>
          <cell r="V44" t="str">
            <v>2 x USB 2.01 x USB 3.01 x HDMI 1 x VGACard Reader</v>
          </cell>
          <cell r="W44" t="str">
            <v>Dos</v>
          </cell>
          <cell r="X44" t="str">
            <v>38.4 x 26.5 x 2.5</v>
          </cell>
          <cell r="Y44" t="str">
            <v>Black</v>
          </cell>
          <cell r="AA44">
            <v>2.2999999999999998</v>
          </cell>
          <cell r="AB44">
            <v>4</v>
          </cell>
          <cell r="AC44">
            <v>1</v>
          </cell>
          <cell r="AD44">
            <v>0.4</v>
          </cell>
          <cell r="AE44">
            <v>1</v>
          </cell>
          <cell r="AF44">
            <v>20</v>
          </cell>
          <cell r="AG44">
            <v>12</v>
          </cell>
          <cell r="AH44">
            <v>0</v>
          </cell>
          <cell r="AI44">
            <v>0</v>
          </cell>
          <cell r="AJ44">
            <v>0</v>
          </cell>
          <cell r="AK44">
            <v>7290000</v>
          </cell>
        </row>
        <row r="45">
          <cell r="A45">
            <v>2</v>
          </cell>
          <cell r="B45">
            <v>111</v>
          </cell>
          <cell r="C45" t="str">
            <v>Máy tính xách tay</v>
          </cell>
          <cell r="D45" t="str">
            <v>LAP.LEN.U417080JT000KVN</v>
          </cell>
          <cell r="E45" t="str">
            <v>MTXT Lenovo U4170 - 80JT000KVN (Màu đen) - Vỏ nhôm</v>
          </cell>
          <cell r="F45" t="str">
            <v>Máy tính xách tay Lenovo U4170 - 80JT000KVN Black (Core i3- 4030U 1.9Ghz-3Mb/ Ram 4Gb/ HDD 500Gb/ 14.0Inch/ VGA onboard Intel HD Graphics 4400/ Camera/ Bluetooth/ Readercard / 4cell/ Dos/ Black)</v>
          </cell>
          <cell r="G45" t="str">
            <v>Máy tính xách tay</v>
          </cell>
          <cell r="H45" t="str">
            <v>Lenovo</v>
          </cell>
          <cell r="I45" t="str">
            <v>Core i3</v>
          </cell>
          <cell r="J45" t="str">
            <v>4030U</v>
          </cell>
          <cell r="K45" t="str">
            <v>4Gb</v>
          </cell>
          <cell r="L45" t="str">
            <v>500Gb</v>
          </cell>
          <cell r="M45" t="str">
            <v>VGA onboard</v>
          </cell>
          <cell r="N45" t="str">
            <v>14.0Inch</v>
          </cell>
          <cell r="O45" t="str">
            <v>Intel HD Graphics 4400</v>
          </cell>
          <cell r="P45">
            <v>21</v>
          </cell>
          <cell r="Q45" t="str">
            <v>U4170</v>
          </cell>
          <cell r="R45" t="str">
            <v>80JT000KVN</v>
          </cell>
          <cell r="S45" t="str">
            <v>1.9Ghz-3Mb</v>
          </cell>
          <cell r="T45" t="str">
            <v>LAN, Wifi, Bluetooth</v>
          </cell>
          <cell r="U45" t="str">
            <v>Không có</v>
          </cell>
          <cell r="V45" t="str">
            <v>2 x USB 2.01 x USB 3.01 x HDMICard Reader</v>
          </cell>
          <cell r="W45" t="str">
            <v>Dos</v>
          </cell>
          <cell r="X45" t="str">
            <v>34.0 x 24.0 x 1.95</v>
          </cell>
          <cell r="Y45" t="str">
            <v>Black</v>
          </cell>
          <cell r="Z45" t="str">
            <v>Vỏ nhôm cao cấp, siêu mỏng nhẹ</v>
          </cell>
          <cell r="AA45">
            <v>1.5</v>
          </cell>
          <cell r="AB45">
            <v>4</v>
          </cell>
          <cell r="AC45">
            <v>1</v>
          </cell>
          <cell r="AD45">
            <v>0.8</v>
          </cell>
          <cell r="AE45">
            <v>1</v>
          </cell>
          <cell r="AF45">
            <v>20</v>
          </cell>
          <cell r="AG45">
            <v>24</v>
          </cell>
          <cell r="AH45">
            <v>0</v>
          </cell>
          <cell r="AI45">
            <v>0</v>
          </cell>
          <cell r="AJ45">
            <v>0</v>
          </cell>
          <cell r="AK45">
            <v>9790000</v>
          </cell>
        </row>
        <row r="46">
          <cell r="A46">
            <v>2</v>
          </cell>
          <cell r="B46">
            <v>111</v>
          </cell>
          <cell r="C46" t="str">
            <v>Máy tính xách tay</v>
          </cell>
          <cell r="D46" t="str">
            <v>LAP.LEN.YOGA5001480N4007KVN</v>
          </cell>
          <cell r="E46" t="str">
            <v>MTXT Lenovo Yoga 500 14 - 80N4007KVN (Màu trắng)</v>
          </cell>
          <cell r="F46" t="str">
            <v>Máy tính xách tay Lenovo Yoga 500 14 - 80N4007KVN White(Core i5-5200U 2.2Ghz-3Mb/ Ram 4Gb/ 500Gb/ 14.0Inch Full HD/ VGA onboard Intel HD Graphics 5500/ Camera/ Bluetooth/ Readercard / 3cell/ Windows 8.1)</v>
          </cell>
          <cell r="G46" t="str">
            <v>Máy tính xách tay</v>
          </cell>
          <cell r="H46" t="str">
            <v>Lenovo</v>
          </cell>
          <cell r="I46" t="str">
            <v>Core i5</v>
          </cell>
          <cell r="J46" t="str">
            <v>5200U</v>
          </cell>
          <cell r="K46" t="str">
            <v>4Gb</v>
          </cell>
          <cell r="L46" t="str">
            <v>500Gb</v>
          </cell>
          <cell r="M46" t="str">
            <v>VGA onboard</v>
          </cell>
          <cell r="N46" t="str">
            <v>14.0Inch TouchScreen</v>
          </cell>
          <cell r="O46" t="str">
            <v>Intel HD Graphics 5500</v>
          </cell>
          <cell r="P46">
            <v>21</v>
          </cell>
          <cell r="Q46" t="str">
            <v>Yoga 500 14</v>
          </cell>
          <cell r="R46" t="str">
            <v>80N4007KVN</v>
          </cell>
          <cell r="S46" t="str">
            <v>2.2Ghz-3Mb</v>
          </cell>
          <cell r="T46" t="str">
            <v>LAN, Wifi, Bluetooth</v>
          </cell>
          <cell r="U46" t="str">
            <v>Không có</v>
          </cell>
          <cell r="V46" t="str">
            <v>1 x USB 2.01 x USB 3.01 x HDMICard Reader</v>
          </cell>
          <cell r="W46" t="str">
            <v>Windows 8.1</v>
          </cell>
          <cell r="Y46" t="str">
            <v>White</v>
          </cell>
          <cell r="Z46" t="str">
            <v>Màn hình Full HD</v>
          </cell>
          <cell r="AA46">
            <v>1.8</v>
          </cell>
          <cell r="AB46">
            <v>3</v>
          </cell>
          <cell r="AC46">
            <v>1</v>
          </cell>
          <cell r="AD46">
            <v>0.8</v>
          </cell>
          <cell r="AE46">
            <v>1</v>
          </cell>
          <cell r="AF46">
            <v>20</v>
          </cell>
          <cell r="AG46">
            <v>24</v>
          </cell>
          <cell r="AH46">
            <v>0</v>
          </cell>
          <cell r="AI46">
            <v>0</v>
          </cell>
          <cell r="AJ46">
            <v>0</v>
          </cell>
          <cell r="AK46">
            <v>13990000</v>
          </cell>
        </row>
        <row r="47">
          <cell r="A47">
            <v>2</v>
          </cell>
          <cell r="B47">
            <v>111</v>
          </cell>
          <cell r="C47" t="str">
            <v>Máy tính xách tay</v>
          </cell>
          <cell r="D47" t="str">
            <v>LAP.LEN.YOGA50080N7000QVN</v>
          </cell>
          <cell r="E47" t="str">
            <v>MTXT Lenovo Yoga 500 - 80N7000QVN (Màu đen)</v>
          </cell>
          <cell r="F47" t="str">
            <v>Máy tính xách tay Lenovo Yoga 500 - 80N7000QVN Black (Core i3-4030U 1.9Ghz-3Mb/ Ram 4Gb/ 500Gb/ 15.6Inch Full HD/ VGA onboard Intel HD Graphics 4400/ Camera/ Bluetooth/ Readercard / 3cell/ Windows 8.1)</v>
          </cell>
          <cell r="G47" t="str">
            <v>Máy tính xách tay</v>
          </cell>
          <cell r="H47" t="str">
            <v>Lenovo</v>
          </cell>
          <cell r="I47" t="str">
            <v>Core i3</v>
          </cell>
          <cell r="J47" t="str">
            <v>4030U</v>
          </cell>
          <cell r="K47" t="str">
            <v>4Gb</v>
          </cell>
          <cell r="L47" t="str">
            <v>500Gb</v>
          </cell>
          <cell r="M47" t="str">
            <v>VGA onboard</v>
          </cell>
          <cell r="N47" t="str">
            <v>15.6Inch TouchScreen</v>
          </cell>
          <cell r="O47" t="str">
            <v>Intel HD Graphics 4400</v>
          </cell>
          <cell r="P47">
            <v>21</v>
          </cell>
          <cell r="Q47" t="str">
            <v>Yoga 500</v>
          </cell>
          <cell r="R47" t="str">
            <v>80N7000QVN</v>
          </cell>
          <cell r="S47" t="str">
            <v>1.9Ghz-3Mb</v>
          </cell>
          <cell r="T47" t="str">
            <v>LAN, Wifi, Bluetooth</v>
          </cell>
          <cell r="U47" t="str">
            <v>Không có</v>
          </cell>
          <cell r="V47" t="str">
            <v>1 x USB 2.01 x USB 3.01 x HDMICard Reader</v>
          </cell>
          <cell r="W47" t="str">
            <v>Windows 8.1</v>
          </cell>
          <cell r="Y47" t="str">
            <v>Black</v>
          </cell>
          <cell r="Z47" t="str">
            <v>Màn hình Full HD</v>
          </cell>
          <cell r="AA47">
            <v>1.8</v>
          </cell>
          <cell r="AB47">
            <v>3</v>
          </cell>
          <cell r="AC47">
            <v>1</v>
          </cell>
          <cell r="AD47">
            <v>0.8</v>
          </cell>
          <cell r="AE47">
            <v>1</v>
          </cell>
          <cell r="AF47">
            <v>20</v>
          </cell>
          <cell r="AG47">
            <v>24</v>
          </cell>
          <cell r="AH47">
            <v>0</v>
          </cell>
          <cell r="AI47">
            <v>0</v>
          </cell>
          <cell r="AJ47">
            <v>0</v>
          </cell>
          <cell r="AK47">
            <v>10990000</v>
          </cell>
        </row>
      </sheetData>
      <sheetData sheetId="4">
        <row r="1">
          <cell r="A1" t="str">
            <v>05/09/2015</v>
          </cell>
          <cell r="B1" t="str">
            <v>2015-09-05</v>
          </cell>
        </row>
        <row r="2">
          <cell r="A2" t="str">
            <v>06/09/2015</v>
          </cell>
        </row>
        <row r="3">
          <cell r="A3" t="str">
            <v>11</v>
          </cell>
        </row>
        <row r="4">
          <cell r="A4" t="str">
            <v>11</v>
          </cell>
        </row>
        <row r="5">
          <cell r="A5" t="str">
            <v>BLS</v>
          </cell>
          <cell r="B5" t="str">
            <v>BLS</v>
          </cell>
        </row>
        <row r="6">
          <cell r="A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106"/>
  <sheetViews>
    <sheetView topLeftCell="A82" workbookViewId="0">
      <selection activeCell="J94" sqref="J94"/>
    </sheetView>
  </sheetViews>
  <sheetFormatPr defaultColWidth="9.140625" defaultRowHeight="15"/>
  <cols>
    <col min="1" max="1" width="5.140625" style="85" customWidth="1"/>
    <col min="2" max="2" width="62.85546875" style="85" customWidth="1"/>
    <col min="3" max="3" width="10" style="85" customWidth="1"/>
    <col min="4" max="4" width="13.42578125" style="85" customWidth="1"/>
    <col min="5" max="5" width="9.85546875" style="85" customWidth="1"/>
    <col min="6" max="16384" width="9.140625" style="85"/>
  </cols>
  <sheetData>
    <row r="1" spans="1:6" s="82" customFormat="1" ht="33" customHeight="1">
      <c r="A1" s="81"/>
      <c r="B1" s="136" t="s">
        <v>484</v>
      </c>
      <c r="C1" s="136"/>
      <c r="D1" s="137"/>
      <c r="E1" s="136"/>
    </row>
    <row r="2" spans="1:6" s="82" customFormat="1" ht="40.5" customHeight="1">
      <c r="A2" s="81"/>
      <c r="B2" s="138"/>
      <c r="C2" s="138"/>
      <c r="D2" s="139"/>
      <c r="E2" s="138"/>
    </row>
    <row r="3" spans="1:6" ht="34.5" customHeight="1">
      <c r="A3" s="140" t="s">
        <v>489</v>
      </c>
      <c r="B3" s="140"/>
      <c r="C3" s="140"/>
      <c r="D3" s="140"/>
      <c r="E3" s="140"/>
      <c r="F3" s="135"/>
    </row>
    <row r="4" spans="1:6" s="78" customFormat="1" ht="45" customHeight="1">
      <c r="A4" s="39" t="s">
        <v>0</v>
      </c>
      <c r="B4" s="39" t="s">
        <v>485</v>
      </c>
      <c r="C4" s="42" t="s">
        <v>486</v>
      </c>
      <c r="D4" s="83" t="s">
        <v>487</v>
      </c>
      <c r="E4" s="42" t="s">
        <v>488</v>
      </c>
    </row>
    <row r="5" spans="1:6" s="78" customFormat="1" ht="15.75">
      <c r="A5" s="100"/>
      <c r="B5" s="101" t="s">
        <v>493</v>
      </c>
      <c r="C5" s="102"/>
      <c r="D5" s="103"/>
      <c r="E5" s="102"/>
    </row>
    <row r="6" spans="1:6" s="88" customFormat="1" ht="42.75" customHeight="1">
      <c r="A6" s="104">
        <v>1</v>
      </c>
      <c r="B6" s="94" t="s">
        <v>230</v>
      </c>
      <c r="C6" s="105">
        <v>5890000</v>
      </c>
      <c r="D6" s="106">
        <v>5690000</v>
      </c>
      <c r="E6" s="105">
        <f>C6-D6</f>
        <v>200000</v>
      </c>
    </row>
    <row r="7" spans="1:6" s="88" customFormat="1" ht="42.75" customHeight="1">
      <c r="A7" s="104">
        <v>2</v>
      </c>
      <c r="B7" s="94" t="s">
        <v>249</v>
      </c>
      <c r="C7" s="105">
        <v>9790000</v>
      </c>
      <c r="D7" s="106">
        <v>9590000</v>
      </c>
      <c r="E7" s="105">
        <f t="shared" ref="E7:E18" si="0">C7-D7</f>
        <v>200000</v>
      </c>
    </row>
    <row r="8" spans="1:6" s="88" customFormat="1" ht="42.75" customHeight="1">
      <c r="A8" s="104">
        <v>3</v>
      </c>
      <c r="B8" s="94" t="s">
        <v>264</v>
      </c>
      <c r="C8" s="105">
        <v>8890000</v>
      </c>
      <c r="D8" s="106">
        <v>8690000</v>
      </c>
      <c r="E8" s="105">
        <f t="shared" si="0"/>
        <v>200000</v>
      </c>
    </row>
    <row r="9" spans="1:6" s="88" customFormat="1" ht="42.75" customHeight="1">
      <c r="A9" s="104">
        <v>4</v>
      </c>
      <c r="B9" s="94" t="s">
        <v>272</v>
      </c>
      <c r="C9" s="105">
        <v>11890000</v>
      </c>
      <c r="D9" s="106">
        <v>11690000</v>
      </c>
      <c r="E9" s="105">
        <f t="shared" si="0"/>
        <v>200000</v>
      </c>
    </row>
    <row r="10" spans="1:6" s="88" customFormat="1" ht="42.75" customHeight="1">
      <c r="A10" s="104">
        <v>5</v>
      </c>
      <c r="B10" s="94" t="s">
        <v>287</v>
      </c>
      <c r="C10" s="105">
        <v>11490000</v>
      </c>
      <c r="D10" s="106">
        <v>11290000</v>
      </c>
      <c r="E10" s="105">
        <f t="shared" si="0"/>
        <v>200000</v>
      </c>
    </row>
    <row r="11" spans="1:6" s="88" customFormat="1" ht="42.75" customHeight="1">
      <c r="A11" s="104">
        <v>6</v>
      </c>
      <c r="B11" s="94" t="s">
        <v>300</v>
      </c>
      <c r="C11" s="105">
        <v>15690000</v>
      </c>
      <c r="D11" s="106">
        <v>15490000</v>
      </c>
      <c r="E11" s="105">
        <f t="shared" si="0"/>
        <v>200000</v>
      </c>
    </row>
    <row r="12" spans="1:6" s="88" customFormat="1" ht="42.75" customHeight="1">
      <c r="A12" s="104">
        <v>7</v>
      </c>
      <c r="B12" s="94" t="s">
        <v>308</v>
      </c>
      <c r="C12" s="105">
        <v>9290000</v>
      </c>
      <c r="D12" s="106">
        <v>9090000</v>
      </c>
      <c r="E12" s="105">
        <f t="shared" si="0"/>
        <v>200000</v>
      </c>
    </row>
    <row r="13" spans="1:6" s="88" customFormat="1" ht="42.75" customHeight="1">
      <c r="A13" s="104">
        <v>8</v>
      </c>
      <c r="B13" s="94" t="s">
        <v>315</v>
      </c>
      <c r="C13" s="105">
        <v>9990000</v>
      </c>
      <c r="D13" s="106">
        <v>9490000</v>
      </c>
      <c r="E13" s="105">
        <f t="shared" si="0"/>
        <v>500000</v>
      </c>
    </row>
    <row r="14" spans="1:6" s="88" customFormat="1" ht="42.75" customHeight="1">
      <c r="A14" s="104">
        <v>9</v>
      </c>
      <c r="B14" s="94" t="s">
        <v>325</v>
      </c>
      <c r="C14" s="105">
        <v>12290000</v>
      </c>
      <c r="D14" s="106">
        <v>12090000</v>
      </c>
      <c r="E14" s="105">
        <f t="shared" si="0"/>
        <v>200000</v>
      </c>
    </row>
    <row r="15" spans="1:6" s="88" customFormat="1" ht="42.75" customHeight="1">
      <c r="A15" s="104">
        <v>10</v>
      </c>
      <c r="B15" s="94" t="s">
        <v>330</v>
      </c>
      <c r="C15" s="105">
        <v>15290000</v>
      </c>
      <c r="D15" s="106">
        <v>14990000</v>
      </c>
      <c r="E15" s="105">
        <f t="shared" si="0"/>
        <v>300000</v>
      </c>
    </row>
    <row r="16" spans="1:6" s="88" customFormat="1" ht="42.75" customHeight="1">
      <c r="A16" s="104">
        <v>11</v>
      </c>
      <c r="B16" s="94" t="s">
        <v>338</v>
      </c>
      <c r="C16" s="105">
        <v>13890000</v>
      </c>
      <c r="D16" s="106">
        <v>13690000</v>
      </c>
      <c r="E16" s="105">
        <f t="shared" si="0"/>
        <v>200000</v>
      </c>
    </row>
    <row r="17" spans="1:5" s="88" customFormat="1" ht="42.75" customHeight="1">
      <c r="A17" s="104">
        <v>12</v>
      </c>
      <c r="B17" s="94" t="s">
        <v>343</v>
      </c>
      <c r="C17" s="105">
        <v>16990000</v>
      </c>
      <c r="D17" s="106">
        <v>16690000</v>
      </c>
      <c r="E17" s="105">
        <f t="shared" si="0"/>
        <v>300000</v>
      </c>
    </row>
    <row r="18" spans="1:5" s="88" customFormat="1" ht="42.75" customHeight="1">
      <c r="A18" s="104">
        <v>13</v>
      </c>
      <c r="B18" s="94" t="s">
        <v>352</v>
      </c>
      <c r="C18" s="105">
        <v>17690000</v>
      </c>
      <c r="D18" s="106">
        <v>17490000</v>
      </c>
      <c r="E18" s="105">
        <f t="shared" si="0"/>
        <v>200000</v>
      </c>
    </row>
    <row r="19" spans="1:5" s="88" customFormat="1" ht="43.5" customHeight="1">
      <c r="A19" s="104">
        <v>14</v>
      </c>
      <c r="B19" s="94" t="s">
        <v>360</v>
      </c>
      <c r="C19" s="105">
        <v>15490000</v>
      </c>
      <c r="D19" s="106">
        <v>15290000</v>
      </c>
      <c r="E19" s="105">
        <f>C19-D19</f>
        <v>200000</v>
      </c>
    </row>
    <row r="20" spans="1:5" s="88" customFormat="1" ht="43.5" customHeight="1">
      <c r="A20" s="104">
        <v>15</v>
      </c>
      <c r="B20" s="94" t="s">
        <v>364</v>
      </c>
      <c r="C20" s="105">
        <v>9990000</v>
      </c>
      <c r="D20" s="106">
        <v>9790000</v>
      </c>
      <c r="E20" s="105">
        <f t="shared" ref="E20:E31" si="1">C20-D20</f>
        <v>200000</v>
      </c>
    </row>
    <row r="21" spans="1:5" s="88" customFormat="1" ht="43.5" customHeight="1">
      <c r="A21" s="104">
        <v>16</v>
      </c>
      <c r="B21" s="94" t="s">
        <v>373</v>
      </c>
      <c r="C21" s="105">
        <v>8990000</v>
      </c>
      <c r="D21" s="106">
        <v>8790000</v>
      </c>
      <c r="E21" s="105">
        <f t="shared" si="1"/>
        <v>200000</v>
      </c>
    </row>
    <row r="22" spans="1:5" s="88" customFormat="1" ht="43.5" customHeight="1">
      <c r="A22" s="104">
        <v>17</v>
      </c>
      <c r="B22" s="94" t="s">
        <v>380</v>
      </c>
      <c r="C22" s="105">
        <v>13990000</v>
      </c>
      <c r="D22" s="106">
        <v>13490000</v>
      </c>
      <c r="E22" s="105">
        <f t="shared" si="1"/>
        <v>500000</v>
      </c>
    </row>
    <row r="23" spans="1:5" s="88" customFormat="1" ht="43.5" customHeight="1">
      <c r="A23" s="104">
        <v>18</v>
      </c>
      <c r="B23" s="94" t="s">
        <v>389</v>
      </c>
      <c r="C23" s="105">
        <v>20490000</v>
      </c>
      <c r="D23" s="106">
        <v>19990000</v>
      </c>
      <c r="E23" s="105">
        <f t="shared" si="1"/>
        <v>500000</v>
      </c>
    </row>
    <row r="24" spans="1:5" s="88" customFormat="1" ht="43.5" customHeight="1">
      <c r="A24" s="104">
        <v>19</v>
      </c>
      <c r="B24" s="94" t="s">
        <v>397</v>
      </c>
      <c r="C24" s="105">
        <v>15690000</v>
      </c>
      <c r="D24" s="106">
        <v>15490000</v>
      </c>
      <c r="E24" s="105">
        <f t="shared" si="1"/>
        <v>200000</v>
      </c>
    </row>
    <row r="25" spans="1:5" s="88" customFormat="1" ht="43.5" customHeight="1">
      <c r="A25" s="104">
        <v>20</v>
      </c>
      <c r="B25" s="94" t="s">
        <v>401</v>
      </c>
      <c r="C25" s="105">
        <v>10290000</v>
      </c>
      <c r="D25" s="106">
        <v>9990000</v>
      </c>
      <c r="E25" s="105">
        <f t="shared" si="1"/>
        <v>300000</v>
      </c>
    </row>
    <row r="26" spans="1:5" s="88" customFormat="1" ht="43.5" customHeight="1">
      <c r="A26" s="104">
        <v>21</v>
      </c>
      <c r="B26" s="94" t="s">
        <v>407</v>
      </c>
      <c r="C26" s="105">
        <v>13290000</v>
      </c>
      <c r="D26" s="106">
        <v>12990000</v>
      </c>
      <c r="E26" s="105">
        <f t="shared" si="1"/>
        <v>300000</v>
      </c>
    </row>
    <row r="27" spans="1:5" s="88" customFormat="1" ht="43.5" customHeight="1">
      <c r="A27" s="104">
        <v>22</v>
      </c>
      <c r="B27" s="94" t="s">
        <v>412</v>
      </c>
      <c r="C27" s="105">
        <v>5190000</v>
      </c>
      <c r="D27" s="106">
        <v>4990000</v>
      </c>
      <c r="E27" s="105">
        <f t="shared" si="1"/>
        <v>200000</v>
      </c>
    </row>
    <row r="28" spans="1:5" s="88" customFormat="1" ht="43.5" customHeight="1">
      <c r="A28" s="104">
        <v>23</v>
      </c>
      <c r="B28" s="94" t="s">
        <v>427</v>
      </c>
      <c r="C28" s="105">
        <v>7490000</v>
      </c>
      <c r="D28" s="106">
        <v>7290000</v>
      </c>
      <c r="E28" s="105">
        <f t="shared" si="1"/>
        <v>200000</v>
      </c>
    </row>
    <row r="29" spans="1:5" s="88" customFormat="1" ht="43.5" customHeight="1">
      <c r="A29" s="104">
        <v>24</v>
      </c>
      <c r="B29" s="94" t="s">
        <v>432</v>
      </c>
      <c r="C29" s="105">
        <v>10290000</v>
      </c>
      <c r="D29" s="106">
        <v>9790000</v>
      </c>
      <c r="E29" s="105">
        <f t="shared" si="1"/>
        <v>500000</v>
      </c>
    </row>
    <row r="30" spans="1:5" s="88" customFormat="1" ht="43.5" customHeight="1">
      <c r="A30" s="104">
        <v>25</v>
      </c>
      <c r="B30" s="94" t="s">
        <v>440</v>
      </c>
      <c r="C30" s="105">
        <v>14290000</v>
      </c>
      <c r="D30" s="106">
        <v>13990000</v>
      </c>
      <c r="E30" s="105">
        <f t="shared" si="1"/>
        <v>300000</v>
      </c>
    </row>
    <row r="31" spans="1:5" s="88" customFormat="1" ht="43.5" customHeight="1">
      <c r="A31" s="104">
        <v>26</v>
      </c>
      <c r="B31" s="94" t="s">
        <v>448</v>
      </c>
      <c r="C31" s="105">
        <v>11590000</v>
      </c>
      <c r="D31" s="106">
        <v>10990000</v>
      </c>
      <c r="E31" s="105">
        <f t="shared" si="1"/>
        <v>600000</v>
      </c>
    </row>
    <row r="32" spans="1:5" s="88" customFormat="1">
      <c r="A32" s="122"/>
      <c r="B32" s="128" t="s">
        <v>520</v>
      </c>
      <c r="C32" s="105"/>
      <c r="D32" s="106"/>
      <c r="E32" s="107"/>
    </row>
    <row r="33" spans="1:5" s="134" customFormat="1" ht="29.25" customHeight="1">
      <c r="A33" s="129">
        <v>1</v>
      </c>
      <c r="B33" s="130" t="s">
        <v>494</v>
      </c>
      <c r="C33" s="131">
        <v>4090000</v>
      </c>
      <c r="D33" s="132">
        <v>3890000</v>
      </c>
      <c r="E33" s="133">
        <f>C33-D33</f>
        <v>200000</v>
      </c>
    </row>
    <row r="34" spans="1:5" s="134" customFormat="1" ht="29.25" customHeight="1">
      <c r="A34" s="129">
        <v>2</v>
      </c>
      <c r="B34" s="130" t="s">
        <v>495</v>
      </c>
      <c r="C34" s="131">
        <v>4090000</v>
      </c>
      <c r="D34" s="132">
        <v>3890000</v>
      </c>
      <c r="E34" s="133">
        <f t="shared" ref="E34:E58" si="2">C34-D34</f>
        <v>200000</v>
      </c>
    </row>
    <row r="35" spans="1:5" s="134" customFormat="1" ht="29.25" customHeight="1">
      <c r="A35" s="129">
        <v>3</v>
      </c>
      <c r="B35" s="130" t="s">
        <v>496</v>
      </c>
      <c r="C35" s="131">
        <v>2190000</v>
      </c>
      <c r="D35" s="132">
        <v>2090000</v>
      </c>
      <c r="E35" s="133">
        <f t="shared" si="2"/>
        <v>100000</v>
      </c>
    </row>
    <row r="36" spans="1:5" s="134" customFormat="1" ht="29.25" customHeight="1">
      <c r="A36" s="129">
        <v>4</v>
      </c>
      <c r="B36" s="130" t="s">
        <v>497</v>
      </c>
      <c r="C36" s="131">
        <v>3490000</v>
      </c>
      <c r="D36" s="132">
        <v>3390000</v>
      </c>
      <c r="E36" s="133">
        <f t="shared" si="2"/>
        <v>100000</v>
      </c>
    </row>
    <row r="37" spans="1:5" s="134" customFormat="1" ht="29.25" customHeight="1">
      <c r="A37" s="129">
        <v>5</v>
      </c>
      <c r="B37" s="130" t="s">
        <v>498</v>
      </c>
      <c r="C37" s="131">
        <v>5490000</v>
      </c>
      <c r="D37" s="132">
        <v>4590000</v>
      </c>
      <c r="E37" s="133">
        <f t="shared" si="2"/>
        <v>900000</v>
      </c>
    </row>
    <row r="38" spans="1:5" s="134" customFormat="1" ht="29.25" customHeight="1">
      <c r="A38" s="129">
        <v>6</v>
      </c>
      <c r="B38" s="130" t="s">
        <v>499</v>
      </c>
      <c r="C38" s="131">
        <v>5490000</v>
      </c>
      <c r="D38" s="132">
        <v>4590000</v>
      </c>
      <c r="E38" s="133">
        <f t="shared" si="2"/>
        <v>900000</v>
      </c>
    </row>
    <row r="39" spans="1:5" s="134" customFormat="1" ht="29.25" customHeight="1">
      <c r="A39" s="129">
        <v>7</v>
      </c>
      <c r="B39" s="130" t="s">
        <v>500</v>
      </c>
      <c r="C39" s="131">
        <v>649000</v>
      </c>
      <c r="D39" s="132">
        <v>599000</v>
      </c>
      <c r="E39" s="133">
        <f t="shared" si="2"/>
        <v>50000</v>
      </c>
    </row>
    <row r="40" spans="1:5" s="134" customFormat="1" ht="29.25" customHeight="1">
      <c r="A40" s="129">
        <v>8</v>
      </c>
      <c r="B40" s="130" t="s">
        <v>501</v>
      </c>
      <c r="C40" s="131">
        <v>2090000</v>
      </c>
      <c r="D40" s="132">
        <v>1990000</v>
      </c>
      <c r="E40" s="133">
        <f t="shared" si="2"/>
        <v>100000</v>
      </c>
    </row>
    <row r="41" spans="1:5" s="134" customFormat="1" ht="29.25" customHeight="1">
      <c r="A41" s="129">
        <v>9</v>
      </c>
      <c r="B41" s="130" t="s">
        <v>502</v>
      </c>
      <c r="C41" s="131">
        <v>2190000</v>
      </c>
      <c r="D41" s="132">
        <v>2090000</v>
      </c>
      <c r="E41" s="133">
        <f t="shared" si="2"/>
        <v>100000</v>
      </c>
    </row>
    <row r="42" spans="1:5" s="134" customFormat="1" ht="29.25" customHeight="1">
      <c r="A42" s="129">
        <v>10</v>
      </c>
      <c r="B42" s="130" t="s">
        <v>503</v>
      </c>
      <c r="C42" s="131">
        <v>2190000</v>
      </c>
      <c r="D42" s="132">
        <v>2090000</v>
      </c>
      <c r="E42" s="133">
        <f t="shared" si="2"/>
        <v>100000</v>
      </c>
    </row>
    <row r="43" spans="1:5" s="134" customFormat="1" ht="29.25" customHeight="1">
      <c r="A43" s="129">
        <v>11</v>
      </c>
      <c r="B43" s="130" t="s">
        <v>504</v>
      </c>
      <c r="C43" s="131">
        <v>5450000</v>
      </c>
      <c r="D43" s="132">
        <v>5350000</v>
      </c>
      <c r="E43" s="133">
        <f t="shared" si="2"/>
        <v>100000</v>
      </c>
    </row>
    <row r="44" spans="1:5" s="134" customFormat="1" ht="29.25" customHeight="1">
      <c r="A44" s="129">
        <v>12</v>
      </c>
      <c r="B44" s="130" t="s">
        <v>505</v>
      </c>
      <c r="C44" s="131">
        <v>5450000</v>
      </c>
      <c r="D44" s="132">
        <v>5350000</v>
      </c>
      <c r="E44" s="133">
        <f t="shared" si="2"/>
        <v>100000</v>
      </c>
    </row>
    <row r="45" spans="1:5" s="134" customFormat="1" ht="18" customHeight="1">
      <c r="A45" s="129">
        <v>13</v>
      </c>
      <c r="B45" s="130" t="s">
        <v>506</v>
      </c>
      <c r="C45" s="131">
        <v>250000</v>
      </c>
      <c r="D45" s="132">
        <v>230000</v>
      </c>
      <c r="E45" s="133">
        <f t="shared" si="2"/>
        <v>20000</v>
      </c>
    </row>
    <row r="46" spans="1:5" s="134" customFormat="1" ht="18" customHeight="1">
      <c r="A46" s="129">
        <v>14</v>
      </c>
      <c r="B46" s="130" t="s">
        <v>507</v>
      </c>
      <c r="C46" s="131">
        <v>249000</v>
      </c>
      <c r="D46" s="132">
        <v>239000</v>
      </c>
      <c r="E46" s="133">
        <f t="shared" si="2"/>
        <v>10000</v>
      </c>
    </row>
    <row r="47" spans="1:5" s="134" customFormat="1" ht="18" customHeight="1">
      <c r="A47" s="129">
        <v>15</v>
      </c>
      <c r="B47" s="130" t="s">
        <v>508</v>
      </c>
      <c r="C47" s="131">
        <v>399000</v>
      </c>
      <c r="D47" s="132">
        <v>349000</v>
      </c>
      <c r="E47" s="133">
        <f t="shared" si="2"/>
        <v>50000</v>
      </c>
    </row>
    <row r="48" spans="1:5" s="134" customFormat="1" ht="39.75" customHeight="1">
      <c r="A48" s="129">
        <v>16</v>
      </c>
      <c r="B48" s="130" t="s">
        <v>509</v>
      </c>
      <c r="C48" s="131">
        <v>3270000</v>
      </c>
      <c r="D48" s="132">
        <v>3200000</v>
      </c>
      <c r="E48" s="133">
        <f t="shared" si="2"/>
        <v>70000</v>
      </c>
    </row>
    <row r="49" spans="1:5" s="134" customFormat="1" ht="39.75" customHeight="1">
      <c r="A49" s="129">
        <v>17</v>
      </c>
      <c r="B49" s="130" t="s">
        <v>510</v>
      </c>
      <c r="C49" s="131">
        <v>3350000</v>
      </c>
      <c r="D49" s="132">
        <v>3300000</v>
      </c>
      <c r="E49" s="133">
        <f t="shared" si="2"/>
        <v>50000</v>
      </c>
    </row>
    <row r="50" spans="1:5" s="134" customFormat="1" ht="51">
      <c r="A50" s="129">
        <v>18</v>
      </c>
      <c r="B50" s="130" t="s">
        <v>511</v>
      </c>
      <c r="C50" s="131">
        <v>840000</v>
      </c>
      <c r="D50" s="132">
        <v>820000</v>
      </c>
      <c r="E50" s="133">
        <f t="shared" si="2"/>
        <v>20000</v>
      </c>
    </row>
    <row r="51" spans="1:5" s="134" customFormat="1" ht="51">
      <c r="A51" s="129">
        <v>19</v>
      </c>
      <c r="B51" s="130" t="s">
        <v>512</v>
      </c>
      <c r="C51" s="131">
        <v>840000</v>
      </c>
      <c r="D51" s="132">
        <v>820000</v>
      </c>
      <c r="E51" s="133">
        <f t="shared" si="2"/>
        <v>20000</v>
      </c>
    </row>
    <row r="52" spans="1:5" s="134" customFormat="1">
      <c r="A52" s="129">
        <v>20</v>
      </c>
      <c r="B52" s="130" t="s">
        <v>513</v>
      </c>
      <c r="C52" s="131">
        <v>639000</v>
      </c>
      <c r="D52" s="132">
        <v>599000</v>
      </c>
      <c r="E52" s="133">
        <f t="shared" si="2"/>
        <v>40000</v>
      </c>
    </row>
    <row r="53" spans="1:5" s="134" customFormat="1" ht="25.5">
      <c r="A53" s="129">
        <v>21</v>
      </c>
      <c r="B53" s="130" t="s">
        <v>514</v>
      </c>
      <c r="C53" s="131">
        <v>5250000</v>
      </c>
      <c r="D53" s="132">
        <v>5150000</v>
      </c>
      <c r="E53" s="133">
        <f t="shared" si="2"/>
        <v>100000</v>
      </c>
    </row>
    <row r="54" spans="1:5" s="134" customFormat="1" ht="25.5">
      <c r="A54" s="129">
        <v>22</v>
      </c>
      <c r="B54" s="130" t="s">
        <v>515</v>
      </c>
      <c r="C54" s="131">
        <v>5250000</v>
      </c>
      <c r="D54" s="132">
        <v>5150000</v>
      </c>
      <c r="E54" s="133">
        <f t="shared" si="2"/>
        <v>100000</v>
      </c>
    </row>
    <row r="55" spans="1:5" s="134" customFormat="1" ht="29.25" customHeight="1">
      <c r="A55" s="129">
        <v>23</v>
      </c>
      <c r="B55" s="130" t="s">
        <v>516</v>
      </c>
      <c r="C55" s="131">
        <v>5690000</v>
      </c>
      <c r="D55" s="132">
        <v>5590000</v>
      </c>
      <c r="E55" s="133">
        <f t="shared" si="2"/>
        <v>100000</v>
      </c>
    </row>
    <row r="56" spans="1:5" s="134" customFormat="1" ht="29.25" customHeight="1">
      <c r="A56" s="129">
        <v>24</v>
      </c>
      <c r="B56" s="130" t="s">
        <v>517</v>
      </c>
      <c r="C56" s="131">
        <v>5690000</v>
      </c>
      <c r="D56" s="132">
        <v>5590000</v>
      </c>
      <c r="E56" s="133">
        <f t="shared" si="2"/>
        <v>100000</v>
      </c>
    </row>
    <row r="57" spans="1:5" s="134" customFormat="1" ht="29.25" customHeight="1">
      <c r="A57" s="129">
        <v>25</v>
      </c>
      <c r="B57" s="130" t="s">
        <v>518</v>
      </c>
      <c r="C57" s="131">
        <v>2799000</v>
      </c>
      <c r="D57" s="132">
        <v>2699000</v>
      </c>
      <c r="E57" s="133">
        <f t="shared" si="2"/>
        <v>100000</v>
      </c>
    </row>
    <row r="58" spans="1:5" s="134" customFormat="1" ht="29.25" customHeight="1">
      <c r="A58" s="129">
        <v>26</v>
      </c>
      <c r="B58" s="130" t="s">
        <v>519</v>
      </c>
      <c r="C58" s="131">
        <v>2799000</v>
      </c>
      <c r="D58" s="132">
        <v>2699000</v>
      </c>
      <c r="E58" s="133">
        <f t="shared" si="2"/>
        <v>100000</v>
      </c>
    </row>
    <row r="59" spans="1:5">
      <c r="A59" s="86"/>
      <c r="B59" s="87" t="s">
        <v>492</v>
      </c>
    </row>
    <row r="60" spans="1:5" ht="25.5" customHeight="1">
      <c r="A60" s="89">
        <v>1</v>
      </c>
      <c r="B60" s="90" t="s">
        <v>166</v>
      </c>
      <c r="C60" s="91">
        <v>2290000</v>
      </c>
      <c r="D60" s="92">
        <v>2150000</v>
      </c>
      <c r="E60" s="91">
        <v>140000</v>
      </c>
    </row>
    <row r="61" spans="1:5">
      <c r="A61" s="86"/>
      <c r="B61" s="87" t="s">
        <v>491</v>
      </c>
    </row>
    <row r="62" spans="1:5">
      <c r="A62" s="89">
        <v>1</v>
      </c>
      <c r="B62" s="90" t="s">
        <v>62</v>
      </c>
      <c r="C62" s="91">
        <v>319000</v>
      </c>
      <c r="D62" s="92">
        <v>269000</v>
      </c>
      <c r="E62" s="91">
        <f>C62-D62</f>
        <v>50000</v>
      </c>
    </row>
    <row r="63" spans="1:5">
      <c r="A63" s="89">
        <v>2</v>
      </c>
      <c r="B63" s="90" t="s">
        <v>68</v>
      </c>
      <c r="C63" s="91">
        <v>279000</v>
      </c>
      <c r="D63" s="92">
        <v>239000</v>
      </c>
      <c r="E63" s="91">
        <f t="shared" ref="E63:E78" si="3">C63-D63</f>
        <v>40000</v>
      </c>
    </row>
    <row r="64" spans="1:5">
      <c r="A64" s="89">
        <v>3</v>
      </c>
      <c r="B64" s="90" t="s">
        <v>71</v>
      </c>
      <c r="C64" s="91">
        <v>6790000</v>
      </c>
      <c r="D64" s="92">
        <v>6490000</v>
      </c>
      <c r="E64" s="91">
        <f t="shared" si="3"/>
        <v>300000</v>
      </c>
    </row>
    <row r="65" spans="1:5">
      <c r="A65" s="89">
        <v>4</v>
      </c>
      <c r="B65" s="90" t="s">
        <v>75</v>
      </c>
      <c r="C65" s="91">
        <v>1190000</v>
      </c>
      <c r="D65" s="92">
        <v>1090000</v>
      </c>
      <c r="E65" s="91">
        <f t="shared" si="3"/>
        <v>100000</v>
      </c>
    </row>
    <row r="66" spans="1:5">
      <c r="A66" s="89">
        <v>5</v>
      </c>
      <c r="B66" s="90" t="s">
        <v>78</v>
      </c>
      <c r="C66" s="91">
        <v>1450000</v>
      </c>
      <c r="D66" s="92">
        <v>1290000</v>
      </c>
      <c r="E66" s="91">
        <f t="shared" si="3"/>
        <v>160000</v>
      </c>
    </row>
    <row r="67" spans="1:5">
      <c r="A67" s="89">
        <v>6</v>
      </c>
      <c r="B67" s="90" t="s">
        <v>81</v>
      </c>
      <c r="C67" s="91">
        <v>279000</v>
      </c>
      <c r="D67" s="92">
        <v>239000</v>
      </c>
      <c r="E67" s="91">
        <f t="shared" si="3"/>
        <v>40000</v>
      </c>
    </row>
    <row r="68" spans="1:5">
      <c r="A68" s="89">
        <v>7</v>
      </c>
      <c r="B68" s="90" t="s">
        <v>84</v>
      </c>
      <c r="C68" s="91">
        <v>990000</v>
      </c>
      <c r="D68" s="92">
        <v>890000</v>
      </c>
      <c r="E68" s="91">
        <f t="shared" si="3"/>
        <v>100000</v>
      </c>
    </row>
    <row r="69" spans="1:5">
      <c r="A69" s="89">
        <v>8</v>
      </c>
      <c r="B69" s="90" t="s">
        <v>87</v>
      </c>
      <c r="C69" s="91">
        <v>379000</v>
      </c>
      <c r="D69" s="92">
        <v>319000</v>
      </c>
      <c r="E69" s="91">
        <f t="shared" si="3"/>
        <v>60000</v>
      </c>
    </row>
    <row r="70" spans="1:5">
      <c r="A70" s="89">
        <v>9</v>
      </c>
      <c r="B70" s="90" t="s">
        <v>90</v>
      </c>
      <c r="C70" s="91">
        <v>750000</v>
      </c>
      <c r="D70" s="92">
        <v>649000</v>
      </c>
      <c r="E70" s="91">
        <f t="shared" si="3"/>
        <v>101000</v>
      </c>
    </row>
    <row r="71" spans="1:5">
      <c r="A71" s="89">
        <v>10</v>
      </c>
      <c r="B71" s="90" t="s">
        <v>95</v>
      </c>
      <c r="C71" s="91">
        <v>1880000</v>
      </c>
      <c r="D71" s="92">
        <v>1780000</v>
      </c>
      <c r="E71" s="91">
        <f t="shared" si="3"/>
        <v>100000</v>
      </c>
    </row>
    <row r="72" spans="1:5">
      <c r="A72" s="89">
        <v>11</v>
      </c>
      <c r="B72" s="90" t="s">
        <v>98</v>
      </c>
      <c r="C72" s="91">
        <v>2260000</v>
      </c>
      <c r="D72" s="92">
        <v>2160000</v>
      </c>
      <c r="E72" s="91">
        <f t="shared" si="3"/>
        <v>100000</v>
      </c>
    </row>
    <row r="73" spans="1:5">
      <c r="A73" s="89">
        <v>12</v>
      </c>
      <c r="B73" s="90" t="s">
        <v>101</v>
      </c>
      <c r="C73" s="91">
        <v>2990000</v>
      </c>
      <c r="D73" s="92">
        <v>2890000</v>
      </c>
      <c r="E73" s="91">
        <f t="shared" si="3"/>
        <v>100000</v>
      </c>
    </row>
    <row r="74" spans="1:5">
      <c r="A74" s="89">
        <v>13</v>
      </c>
      <c r="B74" s="90" t="s">
        <v>104</v>
      </c>
      <c r="C74" s="91">
        <v>2380000</v>
      </c>
      <c r="D74" s="92">
        <v>2280000</v>
      </c>
      <c r="E74" s="91">
        <f t="shared" si="3"/>
        <v>100000</v>
      </c>
    </row>
    <row r="75" spans="1:5">
      <c r="A75" s="89">
        <v>14</v>
      </c>
      <c r="B75" s="90" t="s">
        <v>108</v>
      </c>
      <c r="C75" s="91">
        <v>2150000</v>
      </c>
      <c r="D75" s="92">
        <v>1999000</v>
      </c>
      <c r="E75" s="91">
        <f t="shared" si="3"/>
        <v>151000</v>
      </c>
    </row>
    <row r="76" spans="1:5">
      <c r="A76" s="89">
        <v>15</v>
      </c>
      <c r="B76" s="90" t="s">
        <v>111</v>
      </c>
      <c r="C76" s="91">
        <v>2849000</v>
      </c>
      <c r="D76" s="92">
        <v>2749000</v>
      </c>
      <c r="E76" s="91">
        <f t="shared" si="3"/>
        <v>100000</v>
      </c>
    </row>
    <row r="77" spans="1:5">
      <c r="A77" s="89">
        <v>16</v>
      </c>
      <c r="B77" s="90" t="s">
        <v>114</v>
      </c>
      <c r="C77" s="91">
        <v>2960000</v>
      </c>
      <c r="D77" s="92">
        <v>2790000</v>
      </c>
      <c r="E77" s="91">
        <f t="shared" si="3"/>
        <v>170000</v>
      </c>
    </row>
    <row r="78" spans="1:5">
      <c r="A78" s="89">
        <v>17</v>
      </c>
      <c r="B78" s="90" t="s">
        <v>118</v>
      </c>
      <c r="C78" s="91">
        <v>2480000</v>
      </c>
      <c r="D78" s="92">
        <v>2380000</v>
      </c>
      <c r="E78" s="91">
        <f t="shared" si="3"/>
        <v>100000</v>
      </c>
    </row>
    <row r="79" spans="1:5">
      <c r="A79" s="86"/>
      <c r="B79" s="87" t="s">
        <v>490</v>
      </c>
    </row>
    <row r="80" spans="1:5" s="98" customFormat="1">
      <c r="A80" s="93">
        <v>1</v>
      </c>
      <c r="B80" s="94" t="s">
        <v>457</v>
      </c>
      <c r="C80" s="95">
        <v>8899000</v>
      </c>
      <c r="D80" s="96">
        <v>8690000</v>
      </c>
      <c r="E80" s="97">
        <f>C80-D80</f>
        <v>209000</v>
      </c>
    </row>
    <row r="81" spans="1:5" s="98" customFormat="1">
      <c r="A81" s="93">
        <v>2</v>
      </c>
      <c r="B81" s="94" t="s">
        <v>458</v>
      </c>
      <c r="C81" s="95">
        <v>2390000</v>
      </c>
      <c r="D81" s="96">
        <v>2290000</v>
      </c>
      <c r="E81" s="97">
        <f t="shared" ref="E81:E106" si="4">C81-D81</f>
        <v>100000</v>
      </c>
    </row>
    <row r="82" spans="1:5" s="98" customFormat="1">
      <c r="A82" s="93">
        <v>3</v>
      </c>
      <c r="B82" s="94" t="s">
        <v>459</v>
      </c>
      <c r="C82" s="95">
        <v>2390000</v>
      </c>
      <c r="D82" s="96">
        <v>2290000</v>
      </c>
      <c r="E82" s="97">
        <f t="shared" si="4"/>
        <v>100000</v>
      </c>
    </row>
    <row r="83" spans="1:5" s="98" customFormat="1">
      <c r="A83" s="93">
        <v>4</v>
      </c>
      <c r="B83" s="94" t="s">
        <v>460</v>
      </c>
      <c r="C83" s="95">
        <v>2390000</v>
      </c>
      <c r="D83" s="96">
        <v>2290000</v>
      </c>
      <c r="E83" s="97">
        <f t="shared" si="4"/>
        <v>100000</v>
      </c>
    </row>
    <row r="84" spans="1:5" s="98" customFormat="1">
      <c r="A84" s="93">
        <v>5</v>
      </c>
      <c r="B84" s="94" t="s">
        <v>461</v>
      </c>
      <c r="C84" s="95">
        <v>5290000</v>
      </c>
      <c r="D84" s="96">
        <v>5090000</v>
      </c>
      <c r="E84" s="97">
        <f t="shared" si="4"/>
        <v>200000</v>
      </c>
    </row>
    <row r="85" spans="1:5" s="98" customFormat="1">
      <c r="A85" s="93">
        <v>6</v>
      </c>
      <c r="B85" s="94" t="s">
        <v>462</v>
      </c>
      <c r="C85" s="95">
        <v>2750000</v>
      </c>
      <c r="D85" s="96">
        <v>2650000</v>
      </c>
      <c r="E85" s="97">
        <f t="shared" si="4"/>
        <v>100000</v>
      </c>
    </row>
    <row r="86" spans="1:5" s="98" customFormat="1">
      <c r="A86" s="93">
        <v>7</v>
      </c>
      <c r="B86" s="94" t="s">
        <v>463</v>
      </c>
      <c r="C86" s="95">
        <v>2390000</v>
      </c>
      <c r="D86" s="96">
        <v>2290000</v>
      </c>
      <c r="E86" s="97">
        <f t="shared" si="4"/>
        <v>100000</v>
      </c>
    </row>
    <row r="87" spans="1:5" s="98" customFormat="1">
      <c r="A87" s="93">
        <v>8</v>
      </c>
      <c r="B87" s="94" t="s">
        <v>464</v>
      </c>
      <c r="C87" s="95">
        <v>2750000</v>
      </c>
      <c r="D87" s="96">
        <v>2650000</v>
      </c>
      <c r="E87" s="97">
        <f t="shared" si="4"/>
        <v>100000</v>
      </c>
    </row>
    <row r="88" spans="1:5" s="98" customFormat="1">
      <c r="A88" s="93">
        <v>9</v>
      </c>
      <c r="B88" s="94" t="s">
        <v>465</v>
      </c>
      <c r="C88" s="95">
        <v>1320000</v>
      </c>
      <c r="D88" s="96">
        <v>1250000</v>
      </c>
      <c r="E88" s="97">
        <f t="shared" si="4"/>
        <v>70000</v>
      </c>
    </row>
    <row r="89" spans="1:5" s="98" customFormat="1">
      <c r="A89" s="93">
        <v>10</v>
      </c>
      <c r="B89" s="94" t="s">
        <v>466</v>
      </c>
      <c r="C89" s="95">
        <v>3050000</v>
      </c>
      <c r="D89" s="96">
        <v>2990000</v>
      </c>
      <c r="E89" s="97">
        <f t="shared" si="4"/>
        <v>60000</v>
      </c>
    </row>
    <row r="90" spans="1:5" s="98" customFormat="1">
      <c r="A90" s="93">
        <v>11</v>
      </c>
      <c r="B90" s="94" t="s">
        <v>467</v>
      </c>
      <c r="C90" s="95">
        <v>1750000</v>
      </c>
      <c r="D90" s="96">
        <v>1690000</v>
      </c>
      <c r="E90" s="97">
        <f t="shared" si="4"/>
        <v>60000</v>
      </c>
    </row>
    <row r="91" spans="1:5" s="98" customFormat="1">
      <c r="A91" s="93">
        <v>12</v>
      </c>
      <c r="B91" s="94" t="s">
        <v>468</v>
      </c>
      <c r="C91" s="95">
        <v>1749000</v>
      </c>
      <c r="D91" s="96">
        <v>1650000</v>
      </c>
      <c r="E91" s="97">
        <f t="shared" si="4"/>
        <v>99000</v>
      </c>
    </row>
    <row r="92" spans="1:5" s="98" customFormat="1">
      <c r="A92" s="93">
        <v>13</v>
      </c>
      <c r="B92" s="94" t="s">
        <v>469</v>
      </c>
      <c r="C92" s="95">
        <v>1250000</v>
      </c>
      <c r="D92" s="96">
        <v>1190000</v>
      </c>
      <c r="E92" s="97">
        <f t="shared" si="4"/>
        <v>60000</v>
      </c>
    </row>
    <row r="93" spans="1:5" s="98" customFormat="1">
      <c r="A93" s="93">
        <v>14</v>
      </c>
      <c r="B93" s="94" t="s">
        <v>470</v>
      </c>
      <c r="C93" s="95">
        <v>3490000</v>
      </c>
      <c r="D93" s="96">
        <v>3290000</v>
      </c>
      <c r="E93" s="97">
        <f t="shared" si="4"/>
        <v>200000</v>
      </c>
    </row>
    <row r="94" spans="1:5" s="98" customFormat="1">
      <c r="A94" s="93">
        <v>15</v>
      </c>
      <c r="B94" s="94" t="s">
        <v>471</v>
      </c>
      <c r="C94" s="95">
        <v>1450000</v>
      </c>
      <c r="D94" s="96">
        <v>1350000</v>
      </c>
      <c r="E94" s="97">
        <f t="shared" si="4"/>
        <v>100000</v>
      </c>
    </row>
    <row r="95" spans="1:5" s="98" customFormat="1">
      <c r="A95" s="93">
        <v>16</v>
      </c>
      <c r="B95" s="94" t="s">
        <v>472</v>
      </c>
      <c r="C95" s="95">
        <v>2090000</v>
      </c>
      <c r="D95" s="96">
        <v>1990000</v>
      </c>
      <c r="E95" s="97">
        <f t="shared" si="4"/>
        <v>100000</v>
      </c>
    </row>
    <row r="96" spans="1:5" s="98" customFormat="1">
      <c r="A96" s="93">
        <v>17</v>
      </c>
      <c r="B96" s="94" t="s">
        <v>473</v>
      </c>
      <c r="C96" s="95">
        <v>1229000</v>
      </c>
      <c r="D96" s="96">
        <v>1180000</v>
      </c>
      <c r="E96" s="97">
        <f t="shared" si="4"/>
        <v>49000</v>
      </c>
    </row>
    <row r="97" spans="1:5" s="98" customFormat="1">
      <c r="A97" s="93">
        <v>18</v>
      </c>
      <c r="B97" s="94" t="s">
        <v>474</v>
      </c>
      <c r="C97" s="95">
        <v>1890000</v>
      </c>
      <c r="D97" s="96">
        <v>1750000</v>
      </c>
      <c r="E97" s="97">
        <f t="shared" si="4"/>
        <v>140000</v>
      </c>
    </row>
    <row r="98" spans="1:5" s="98" customFormat="1">
      <c r="A98" s="93">
        <v>19</v>
      </c>
      <c r="B98" s="94" t="s">
        <v>475</v>
      </c>
      <c r="C98" s="95">
        <v>650000</v>
      </c>
      <c r="D98" s="96">
        <v>490000</v>
      </c>
      <c r="E98" s="97">
        <f t="shared" si="4"/>
        <v>160000</v>
      </c>
    </row>
    <row r="99" spans="1:5" s="98" customFormat="1">
      <c r="A99" s="93">
        <v>20</v>
      </c>
      <c r="B99" s="94" t="s">
        <v>476</v>
      </c>
      <c r="C99" s="95">
        <v>599000</v>
      </c>
      <c r="D99" s="96">
        <v>490000</v>
      </c>
      <c r="E99" s="97">
        <f t="shared" si="4"/>
        <v>109000</v>
      </c>
    </row>
    <row r="100" spans="1:5" s="98" customFormat="1">
      <c r="A100" s="93">
        <v>21</v>
      </c>
      <c r="B100" s="94" t="s">
        <v>477</v>
      </c>
      <c r="C100" s="95">
        <v>890000</v>
      </c>
      <c r="D100" s="96">
        <v>790000</v>
      </c>
      <c r="E100" s="97">
        <f t="shared" si="4"/>
        <v>100000</v>
      </c>
    </row>
    <row r="101" spans="1:5" s="98" customFormat="1">
      <c r="A101" s="93">
        <v>22</v>
      </c>
      <c r="B101" s="94" t="s">
        <v>478</v>
      </c>
      <c r="C101" s="95">
        <v>1650000</v>
      </c>
      <c r="D101" s="96">
        <v>1490000</v>
      </c>
      <c r="E101" s="97">
        <f t="shared" si="4"/>
        <v>160000</v>
      </c>
    </row>
    <row r="102" spans="1:5" s="98" customFormat="1">
      <c r="A102" s="93">
        <v>23</v>
      </c>
      <c r="B102" s="94" t="s">
        <v>479</v>
      </c>
      <c r="C102" s="95">
        <v>1890000</v>
      </c>
      <c r="D102" s="96">
        <v>1690000</v>
      </c>
      <c r="E102" s="97">
        <f t="shared" si="4"/>
        <v>200000</v>
      </c>
    </row>
    <row r="103" spans="1:5" s="98" customFormat="1">
      <c r="A103" s="93">
        <v>24</v>
      </c>
      <c r="B103" s="94" t="s">
        <v>480</v>
      </c>
      <c r="C103" s="95">
        <v>2390000</v>
      </c>
      <c r="D103" s="96">
        <v>2150000</v>
      </c>
      <c r="E103" s="97">
        <f t="shared" si="4"/>
        <v>240000</v>
      </c>
    </row>
    <row r="104" spans="1:5" s="98" customFormat="1">
      <c r="A104" s="93">
        <v>25</v>
      </c>
      <c r="B104" s="94" t="s">
        <v>481</v>
      </c>
      <c r="C104" s="95">
        <v>690000</v>
      </c>
      <c r="D104" s="96">
        <v>599000</v>
      </c>
      <c r="E104" s="97">
        <f t="shared" si="4"/>
        <v>91000</v>
      </c>
    </row>
    <row r="105" spans="1:5" s="98" customFormat="1">
      <c r="A105" s="93">
        <v>26</v>
      </c>
      <c r="B105" s="94" t="s">
        <v>482</v>
      </c>
      <c r="C105" s="95">
        <v>899000</v>
      </c>
      <c r="D105" s="96">
        <v>799000</v>
      </c>
      <c r="E105" s="97">
        <f t="shared" si="4"/>
        <v>100000</v>
      </c>
    </row>
    <row r="106" spans="1:5" s="98" customFormat="1">
      <c r="A106" s="93">
        <v>27</v>
      </c>
      <c r="B106" s="94" t="s">
        <v>483</v>
      </c>
      <c r="C106" s="99">
        <v>990000</v>
      </c>
      <c r="D106" s="96">
        <v>899000</v>
      </c>
      <c r="E106" s="97">
        <f t="shared" si="4"/>
        <v>91000</v>
      </c>
    </row>
  </sheetData>
  <mergeCells count="2">
    <mergeCell ref="B1:E2"/>
    <mergeCell ref="A3:E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A1:E34"/>
  <sheetViews>
    <sheetView workbookViewId="0">
      <pane ySplit="3" topLeftCell="A31" activePane="bottomLeft" state="frozen"/>
      <selection pane="bottomLeft" activeCell="A34" sqref="A34:E34"/>
    </sheetView>
  </sheetViews>
  <sheetFormatPr defaultColWidth="9.140625" defaultRowHeight="15.75"/>
  <cols>
    <col min="1" max="1" width="5.140625" style="1" customWidth="1"/>
    <col min="2" max="2" width="63" style="4" customWidth="1"/>
    <col min="3" max="3" width="11.5703125" style="33" customWidth="1"/>
    <col min="4" max="4" width="11.5703125" style="80" customWidth="1"/>
    <col min="5" max="5" width="9.85546875" style="26" customWidth="1"/>
    <col min="6" max="16384" width="9.140625" style="3"/>
  </cols>
  <sheetData>
    <row r="1" spans="1:5" ht="33" customHeight="1">
      <c r="A1" s="2"/>
      <c r="B1" s="141" t="s">
        <v>484</v>
      </c>
      <c r="C1" s="141"/>
      <c r="D1" s="142"/>
      <c r="E1" s="141"/>
    </row>
    <row r="2" spans="1:5" ht="33" customHeight="1">
      <c r="A2" s="2"/>
      <c r="B2" s="143"/>
      <c r="C2" s="143"/>
      <c r="D2" s="144"/>
      <c r="E2" s="143"/>
    </row>
    <row r="3" spans="1:5" s="70" customFormat="1" ht="45" customHeight="1">
      <c r="A3" s="67" t="s">
        <v>0</v>
      </c>
      <c r="B3" s="67" t="s">
        <v>485</v>
      </c>
      <c r="C3" s="68" t="s">
        <v>486</v>
      </c>
      <c r="D3" s="69" t="s">
        <v>487</v>
      </c>
      <c r="E3" s="68" t="s">
        <v>488</v>
      </c>
    </row>
    <row r="4" spans="1:5" s="76" customFormat="1" ht="42.75" customHeight="1">
      <c r="A4" s="71">
        <v>1</v>
      </c>
      <c r="B4" s="72" t="s">
        <v>230</v>
      </c>
      <c r="C4" s="73">
        <v>5890000</v>
      </c>
      <c r="D4" s="74">
        <v>5690000</v>
      </c>
      <c r="E4" s="75">
        <f>C4-D4</f>
        <v>200000</v>
      </c>
    </row>
    <row r="5" spans="1:5" s="76" customFormat="1" ht="42.75" customHeight="1">
      <c r="A5" s="71">
        <v>2</v>
      </c>
      <c r="B5" s="72" t="s">
        <v>249</v>
      </c>
      <c r="C5" s="73">
        <v>9790000</v>
      </c>
      <c r="D5" s="74">
        <v>9590000</v>
      </c>
      <c r="E5" s="75">
        <f t="shared" ref="E5:E16" si="0">C5-D5</f>
        <v>200000</v>
      </c>
    </row>
    <row r="6" spans="1:5" s="76" customFormat="1" ht="42.75" customHeight="1">
      <c r="A6" s="71">
        <v>3</v>
      </c>
      <c r="B6" s="72" t="s">
        <v>264</v>
      </c>
      <c r="C6" s="73">
        <v>8890000</v>
      </c>
      <c r="D6" s="74">
        <v>8690000</v>
      </c>
      <c r="E6" s="75">
        <f t="shared" si="0"/>
        <v>200000</v>
      </c>
    </row>
    <row r="7" spans="1:5" s="76" customFormat="1" ht="42.75" customHeight="1">
      <c r="A7" s="71">
        <v>4</v>
      </c>
      <c r="B7" s="72" t="s">
        <v>272</v>
      </c>
      <c r="C7" s="73">
        <v>11890000</v>
      </c>
      <c r="D7" s="74">
        <v>11690000</v>
      </c>
      <c r="E7" s="75">
        <f t="shared" si="0"/>
        <v>200000</v>
      </c>
    </row>
    <row r="8" spans="1:5" s="76" customFormat="1" ht="42.75" customHeight="1">
      <c r="A8" s="71">
        <v>5</v>
      </c>
      <c r="B8" s="72" t="s">
        <v>287</v>
      </c>
      <c r="C8" s="73">
        <v>11490000</v>
      </c>
      <c r="D8" s="74">
        <v>11290000</v>
      </c>
      <c r="E8" s="75">
        <f t="shared" si="0"/>
        <v>200000</v>
      </c>
    </row>
    <row r="9" spans="1:5" s="76" customFormat="1" ht="42.75" customHeight="1">
      <c r="A9" s="71">
        <v>6</v>
      </c>
      <c r="B9" s="72" t="s">
        <v>300</v>
      </c>
      <c r="C9" s="73">
        <v>15690000</v>
      </c>
      <c r="D9" s="74">
        <v>15490000</v>
      </c>
      <c r="E9" s="75">
        <f t="shared" si="0"/>
        <v>200000</v>
      </c>
    </row>
    <row r="10" spans="1:5" s="76" customFormat="1" ht="42.75" customHeight="1">
      <c r="A10" s="71">
        <v>7</v>
      </c>
      <c r="B10" s="72" t="s">
        <v>308</v>
      </c>
      <c r="C10" s="73">
        <v>9290000</v>
      </c>
      <c r="D10" s="74">
        <v>9090000</v>
      </c>
      <c r="E10" s="75">
        <f t="shared" si="0"/>
        <v>200000</v>
      </c>
    </row>
    <row r="11" spans="1:5" s="76" customFormat="1" ht="42.75" customHeight="1">
      <c r="A11" s="71">
        <v>8</v>
      </c>
      <c r="B11" s="72" t="s">
        <v>315</v>
      </c>
      <c r="C11" s="73">
        <v>9990000</v>
      </c>
      <c r="D11" s="74">
        <v>9490000</v>
      </c>
      <c r="E11" s="75">
        <f t="shared" si="0"/>
        <v>500000</v>
      </c>
    </row>
    <row r="12" spans="1:5" s="76" customFormat="1" ht="42.75" customHeight="1">
      <c r="A12" s="71">
        <v>9</v>
      </c>
      <c r="B12" s="72" t="s">
        <v>325</v>
      </c>
      <c r="C12" s="73">
        <v>12290000</v>
      </c>
      <c r="D12" s="74">
        <v>12090000</v>
      </c>
      <c r="E12" s="75">
        <f t="shared" si="0"/>
        <v>200000</v>
      </c>
    </row>
    <row r="13" spans="1:5" s="76" customFormat="1" ht="42.75" customHeight="1">
      <c r="A13" s="71">
        <v>10</v>
      </c>
      <c r="B13" s="72" t="s">
        <v>330</v>
      </c>
      <c r="C13" s="73">
        <v>15290000</v>
      </c>
      <c r="D13" s="74">
        <v>14990000</v>
      </c>
      <c r="E13" s="75">
        <f t="shared" si="0"/>
        <v>300000</v>
      </c>
    </row>
    <row r="14" spans="1:5" s="76" customFormat="1" ht="42.75" customHeight="1">
      <c r="A14" s="71">
        <v>11</v>
      </c>
      <c r="B14" s="72" t="s">
        <v>338</v>
      </c>
      <c r="C14" s="73">
        <v>13890000</v>
      </c>
      <c r="D14" s="74">
        <v>13690000</v>
      </c>
      <c r="E14" s="75">
        <f t="shared" si="0"/>
        <v>200000</v>
      </c>
    </row>
    <row r="15" spans="1:5" s="76" customFormat="1" ht="42.75" customHeight="1">
      <c r="A15" s="71">
        <v>12</v>
      </c>
      <c r="B15" s="72" t="s">
        <v>343</v>
      </c>
      <c r="C15" s="73">
        <v>16990000</v>
      </c>
      <c r="D15" s="74">
        <v>16690000</v>
      </c>
      <c r="E15" s="75">
        <f t="shared" si="0"/>
        <v>300000</v>
      </c>
    </row>
    <row r="16" spans="1:5" s="76" customFormat="1" ht="42.75" customHeight="1">
      <c r="A16" s="71">
        <v>13</v>
      </c>
      <c r="B16" s="72" t="s">
        <v>352</v>
      </c>
      <c r="C16" s="73">
        <v>17690000</v>
      </c>
      <c r="D16" s="74">
        <v>17490000</v>
      </c>
      <c r="E16" s="75">
        <f t="shared" si="0"/>
        <v>200000</v>
      </c>
    </row>
    <row r="17" spans="1:5" s="77" customFormat="1" ht="34.5" customHeight="1">
      <c r="A17" s="145" t="s">
        <v>489</v>
      </c>
      <c r="B17" s="145"/>
      <c r="C17" s="145"/>
      <c r="D17" s="145"/>
      <c r="E17" s="145"/>
    </row>
    <row r="18" spans="1:5" ht="36.75" customHeight="1">
      <c r="A18" s="2"/>
      <c r="B18" s="141" t="s">
        <v>484</v>
      </c>
      <c r="C18" s="141"/>
      <c r="D18" s="142"/>
      <c r="E18" s="141"/>
    </row>
    <row r="19" spans="1:5" ht="36.75" customHeight="1">
      <c r="A19" s="2"/>
      <c r="B19" s="143"/>
      <c r="C19" s="143"/>
      <c r="D19" s="144"/>
      <c r="E19" s="143"/>
    </row>
    <row r="20" spans="1:5" s="78" customFormat="1" ht="45" customHeight="1">
      <c r="A20" s="39" t="s">
        <v>0</v>
      </c>
      <c r="B20" s="39" t="s">
        <v>485</v>
      </c>
      <c r="C20" s="42" t="s">
        <v>486</v>
      </c>
      <c r="D20" s="69" t="s">
        <v>487</v>
      </c>
      <c r="E20" s="42" t="s">
        <v>488</v>
      </c>
    </row>
    <row r="21" spans="1:5" s="76" customFormat="1" ht="43.5" customHeight="1">
      <c r="A21" s="71">
        <v>1</v>
      </c>
      <c r="B21" s="72" t="s">
        <v>360</v>
      </c>
      <c r="C21" s="73">
        <v>15490000</v>
      </c>
      <c r="D21" s="74">
        <v>15290000</v>
      </c>
      <c r="E21" s="75">
        <f>C21-D21</f>
        <v>200000</v>
      </c>
    </row>
    <row r="22" spans="1:5" s="76" customFormat="1" ht="43.5" customHeight="1">
      <c r="A22" s="71">
        <v>2</v>
      </c>
      <c r="B22" s="72" t="s">
        <v>364</v>
      </c>
      <c r="C22" s="73">
        <v>9990000</v>
      </c>
      <c r="D22" s="74">
        <v>9790000</v>
      </c>
      <c r="E22" s="75">
        <f t="shared" ref="E22:E33" si="1">C22-D22</f>
        <v>200000</v>
      </c>
    </row>
    <row r="23" spans="1:5" s="76" customFormat="1" ht="43.5" customHeight="1">
      <c r="A23" s="71">
        <v>3</v>
      </c>
      <c r="B23" s="72" t="s">
        <v>373</v>
      </c>
      <c r="C23" s="73">
        <v>8990000</v>
      </c>
      <c r="D23" s="74">
        <v>8790000</v>
      </c>
      <c r="E23" s="75">
        <f t="shared" si="1"/>
        <v>200000</v>
      </c>
    </row>
    <row r="24" spans="1:5" s="76" customFormat="1" ht="43.5" customHeight="1">
      <c r="A24" s="71">
        <v>4</v>
      </c>
      <c r="B24" s="72" t="s">
        <v>380</v>
      </c>
      <c r="C24" s="73">
        <v>13990000</v>
      </c>
      <c r="D24" s="74">
        <v>13490000</v>
      </c>
      <c r="E24" s="75">
        <f t="shared" si="1"/>
        <v>500000</v>
      </c>
    </row>
    <row r="25" spans="1:5" s="76" customFormat="1" ht="43.5" customHeight="1">
      <c r="A25" s="71">
        <v>5</v>
      </c>
      <c r="B25" s="72" t="s">
        <v>389</v>
      </c>
      <c r="C25" s="73">
        <v>20490000</v>
      </c>
      <c r="D25" s="74">
        <v>19990000</v>
      </c>
      <c r="E25" s="75">
        <f t="shared" si="1"/>
        <v>500000</v>
      </c>
    </row>
    <row r="26" spans="1:5" s="76" customFormat="1" ht="43.5" customHeight="1">
      <c r="A26" s="71">
        <v>6</v>
      </c>
      <c r="B26" s="72" t="s">
        <v>397</v>
      </c>
      <c r="C26" s="73">
        <v>15690000</v>
      </c>
      <c r="D26" s="74">
        <v>15490000</v>
      </c>
      <c r="E26" s="75">
        <f t="shared" si="1"/>
        <v>200000</v>
      </c>
    </row>
    <row r="27" spans="1:5" s="76" customFormat="1" ht="43.5" customHeight="1">
      <c r="A27" s="71">
        <v>7</v>
      </c>
      <c r="B27" s="72" t="s">
        <v>401</v>
      </c>
      <c r="C27" s="73">
        <v>10290000</v>
      </c>
      <c r="D27" s="74">
        <v>9990000</v>
      </c>
      <c r="E27" s="75">
        <f t="shared" si="1"/>
        <v>300000</v>
      </c>
    </row>
    <row r="28" spans="1:5" s="76" customFormat="1" ht="43.5" customHeight="1">
      <c r="A28" s="71">
        <v>8</v>
      </c>
      <c r="B28" s="72" t="s">
        <v>407</v>
      </c>
      <c r="C28" s="73">
        <v>13290000</v>
      </c>
      <c r="D28" s="74">
        <v>12990000</v>
      </c>
      <c r="E28" s="75">
        <f t="shared" si="1"/>
        <v>300000</v>
      </c>
    </row>
    <row r="29" spans="1:5" s="76" customFormat="1" ht="43.5" customHeight="1">
      <c r="A29" s="71">
        <v>9</v>
      </c>
      <c r="B29" s="72" t="s">
        <v>412</v>
      </c>
      <c r="C29" s="73">
        <v>5190000</v>
      </c>
      <c r="D29" s="74">
        <v>4990000</v>
      </c>
      <c r="E29" s="75">
        <f t="shared" si="1"/>
        <v>200000</v>
      </c>
    </row>
    <row r="30" spans="1:5" s="76" customFormat="1" ht="43.5" customHeight="1">
      <c r="A30" s="71">
        <v>10</v>
      </c>
      <c r="B30" s="72" t="s">
        <v>427</v>
      </c>
      <c r="C30" s="73">
        <v>7490000</v>
      </c>
      <c r="D30" s="74">
        <v>7290000</v>
      </c>
      <c r="E30" s="75">
        <f t="shared" si="1"/>
        <v>200000</v>
      </c>
    </row>
    <row r="31" spans="1:5" s="76" customFormat="1" ht="43.5" customHeight="1">
      <c r="A31" s="71">
        <v>11</v>
      </c>
      <c r="B31" s="72" t="s">
        <v>432</v>
      </c>
      <c r="C31" s="73">
        <v>10290000</v>
      </c>
      <c r="D31" s="74">
        <v>9790000</v>
      </c>
      <c r="E31" s="75">
        <f t="shared" si="1"/>
        <v>500000</v>
      </c>
    </row>
    <row r="32" spans="1:5" s="76" customFormat="1" ht="43.5" customHeight="1">
      <c r="A32" s="71">
        <v>12</v>
      </c>
      <c r="B32" s="72" t="s">
        <v>440</v>
      </c>
      <c r="C32" s="73">
        <v>14290000</v>
      </c>
      <c r="D32" s="74">
        <v>13990000</v>
      </c>
      <c r="E32" s="75">
        <f t="shared" si="1"/>
        <v>300000</v>
      </c>
    </row>
    <row r="33" spans="1:5" s="76" customFormat="1" ht="43.5" customHeight="1">
      <c r="A33" s="71">
        <v>13</v>
      </c>
      <c r="B33" s="72" t="s">
        <v>448</v>
      </c>
      <c r="C33" s="73">
        <v>11590000</v>
      </c>
      <c r="D33" s="74">
        <v>10990000</v>
      </c>
      <c r="E33" s="75">
        <f t="shared" si="1"/>
        <v>600000</v>
      </c>
    </row>
    <row r="34" spans="1:5" s="79" customFormat="1" ht="33.75" customHeight="1">
      <c r="A34" s="145" t="s">
        <v>489</v>
      </c>
      <c r="B34" s="145"/>
      <c r="C34" s="145"/>
      <c r="D34" s="145"/>
      <c r="E34" s="145"/>
    </row>
  </sheetData>
  <autoFilter ref="A3:E28"/>
  <mergeCells count="4">
    <mergeCell ref="B1:E2"/>
    <mergeCell ref="A17:E17"/>
    <mergeCell ref="B18:E19"/>
    <mergeCell ref="A34:E34"/>
  </mergeCells>
  <pageMargins left="0.23622047244094491" right="0" top="0.31496062992125984" bottom="0" header="0.31496062992125984" footer="0.31496062992125984"/>
  <pageSetup paperSize="9" scale="95" orientation="portrait" horizontalDpi="4294967293" r:id="rId1"/>
  <drawing r:id="rId2"/>
</worksheet>
</file>

<file path=xl/worksheets/sheet3.xml><?xml version="1.0" encoding="utf-8"?>
<worksheet xmlns="http://schemas.openxmlformats.org/spreadsheetml/2006/main" xmlns:r="http://schemas.openxmlformats.org/officeDocument/2006/relationships">
  <dimension ref="A1:J29"/>
  <sheetViews>
    <sheetView zoomScaleNormal="100" workbookViewId="0">
      <selection activeCell="L3" sqref="L3"/>
    </sheetView>
  </sheetViews>
  <sheetFormatPr defaultRowHeight="15"/>
  <cols>
    <col min="1" max="1" width="5.42578125" customWidth="1"/>
    <col min="2" max="2" width="55.42578125" customWidth="1"/>
    <col min="3" max="4" width="12" customWidth="1"/>
    <col min="5" max="5" width="13.42578125" customWidth="1"/>
    <col min="6" max="10" width="0" hidden="1" customWidth="1"/>
  </cols>
  <sheetData>
    <row r="1" spans="1:10" s="38" customFormat="1" ht="27" customHeight="1">
      <c r="A1" s="34"/>
      <c r="B1" s="146" t="s">
        <v>454</v>
      </c>
      <c r="C1" s="146"/>
      <c r="D1" s="147"/>
      <c r="E1" s="146"/>
      <c r="F1" s="35"/>
      <c r="G1" s="36"/>
      <c r="H1" s="35"/>
      <c r="I1" s="35"/>
      <c r="J1" s="37"/>
    </row>
    <row r="2" spans="1:10" s="38" customFormat="1" ht="22.5" customHeight="1" thickBot="1">
      <c r="A2" s="34"/>
      <c r="B2" s="146"/>
      <c r="C2" s="146"/>
      <c r="D2" s="147"/>
      <c r="E2" s="146"/>
      <c r="F2" s="35"/>
      <c r="G2" s="36"/>
      <c r="H2" s="35"/>
      <c r="I2" s="35"/>
      <c r="J2" s="37"/>
    </row>
    <row r="3" spans="1:10" s="46" customFormat="1" ht="27.75" customHeight="1" thickTop="1">
      <c r="A3" s="39" t="s">
        <v>0</v>
      </c>
      <c r="B3" s="39" t="s">
        <v>4</v>
      </c>
      <c r="C3" s="40" t="s">
        <v>5</v>
      </c>
      <c r="D3" s="41" t="s">
        <v>455</v>
      </c>
      <c r="E3" s="42" t="s">
        <v>456</v>
      </c>
      <c r="F3" s="43"/>
      <c r="G3" s="44"/>
      <c r="H3" s="44"/>
      <c r="I3" s="44"/>
      <c r="J3" s="45"/>
    </row>
    <row r="4" spans="1:10" ht="29.25" customHeight="1">
      <c r="A4" s="71">
        <v>1</v>
      </c>
      <c r="B4" s="72" t="s">
        <v>494</v>
      </c>
      <c r="C4" s="124">
        <v>4090000</v>
      </c>
      <c r="D4" s="74">
        <v>3890000</v>
      </c>
      <c r="E4" s="73">
        <f>C4-D4</f>
        <v>200000</v>
      </c>
      <c r="F4" s="126">
        <v>24</v>
      </c>
      <c r="G4" s="125"/>
      <c r="H4" s="125"/>
      <c r="I4" s="125"/>
      <c r="J4" s="125"/>
    </row>
    <row r="5" spans="1:10" ht="29.25" customHeight="1">
      <c r="A5" s="71">
        <v>2</v>
      </c>
      <c r="B5" s="72" t="s">
        <v>495</v>
      </c>
      <c r="C5" s="124">
        <v>4090000</v>
      </c>
      <c r="D5" s="74">
        <v>3890000</v>
      </c>
      <c r="E5" s="73">
        <f t="shared" ref="E5:E29" si="0">C5-D5</f>
        <v>200000</v>
      </c>
      <c r="F5" s="126">
        <v>24</v>
      </c>
      <c r="G5" s="125"/>
      <c r="H5" s="125"/>
      <c r="I5" s="125"/>
      <c r="J5" s="125"/>
    </row>
    <row r="6" spans="1:10" ht="29.25" customHeight="1">
      <c r="A6" s="71">
        <v>3</v>
      </c>
      <c r="B6" s="72" t="s">
        <v>496</v>
      </c>
      <c r="C6" s="124">
        <v>2190000</v>
      </c>
      <c r="D6" s="74">
        <v>2090000</v>
      </c>
      <c r="E6" s="73">
        <f t="shared" si="0"/>
        <v>100000</v>
      </c>
      <c r="F6" s="126">
        <v>24</v>
      </c>
      <c r="G6" s="125"/>
      <c r="H6" s="125"/>
      <c r="I6" s="125"/>
      <c r="J6" s="125"/>
    </row>
    <row r="7" spans="1:10" ht="29.25" customHeight="1">
      <c r="A7" s="71">
        <v>4</v>
      </c>
      <c r="B7" s="72" t="s">
        <v>497</v>
      </c>
      <c r="C7" s="124">
        <v>3490000</v>
      </c>
      <c r="D7" s="74">
        <v>3390000</v>
      </c>
      <c r="E7" s="73">
        <f t="shared" si="0"/>
        <v>100000</v>
      </c>
      <c r="F7" s="126">
        <v>24</v>
      </c>
      <c r="G7" s="125"/>
      <c r="H7" s="125"/>
      <c r="I7" s="125"/>
      <c r="J7" s="125"/>
    </row>
    <row r="8" spans="1:10" ht="29.25" customHeight="1">
      <c r="A8" s="71">
        <v>5</v>
      </c>
      <c r="B8" s="72" t="s">
        <v>498</v>
      </c>
      <c r="C8" s="124">
        <v>5490000</v>
      </c>
      <c r="D8" s="74">
        <v>4590000</v>
      </c>
      <c r="E8" s="73">
        <f t="shared" si="0"/>
        <v>900000</v>
      </c>
      <c r="F8" s="126">
        <v>24</v>
      </c>
      <c r="G8" s="125"/>
      <c r="H8" s="125"/>
      <c r="I8" s="125"/>
      <c r="J8" s="125"/>
    </row>
    <row r="9" spans="1:10" ht="29.25" customHeight="1">
      <c r="A9" s="71">
        <v>6</v>
      </c>
      <c r="B9" s="72" t="s">
        <v>499</v>
      </c>
      <c r="C9" s="124">
        <v>5490000</v>
      </c>
      <c r="D9" s="74">
        <v>4590000</v>
      </c>
      <c r="E9" s="73">
        <f t="shared" si="0"/>
        <v>900000</v>
      </c>
      <c r="F9" s="126">
        <v>24</v>
      </c>
      <c r="G9" s="125"/>
      <c r="H9" s="125"/>
      <c r="I9" s="125"/>
      <c r="J9" s="125"/>
    </row>
    <row r="10" spans="1:10" ht="29.25" customHeight="1">
      <c r="A10" s="71">
        <v>7</v>
      </c>
      <c r="B10" s="72" t="s">
        <v>500</v>
      </c>
      <c r="C10" s="124">
        <v>649000</v>
      </c>
      <c r="D10" s="74">
        <v>599000</v>
      </c>
      <c r="E10" s="73">
        <f t="shared" si="0"/>
        <v>50000</v>
      </c>
      <c r="F10" s="126">
        <v>24</v>
      </c>
      <c r="G10" s="126" t="s">
        <v>64</v>
      </c>
      <c r="H10" s="127">
        <v>699000</v>
      </c>
      <c r="I10" s="126" t="s">
        <v>43</v>
      </c>
      <c r="J10" s="126" t="s">
        <v>65</v>
      </c>
    </row>
    <row r="11" spans="1:10" ht="29.25" customHeight="1">
      <c r="A11" s="71">
        <v>8</v>
      </c>
      <c r="B11" s="72" t="s">
        <v>501</v>
      </c>
      <c r="C11" s="124">
        <v>2090000</v>
      </c>
      <c r="D11" s="74">
        <v>1990000</v>
      </c>
      <c r="E11" s="73">
        <f t="shared" si="0"/>
        <v>100000</v>
      </c>
      <c r="F11" s="126">
        <v>24</v>
      </c>
      <c r="G11" s="125"/>
      <c r="H11" s="125"/>
      <c r="I11" s="125"/>
      <c r="J11" s="125"/>
    </row>
    <row r="12" spans="1:10" ht="29.25" customHeight="1">
      <c r="A12" s="71">
        <v>9</v>
      </c>
      <c r="B12" s="72" t="s">
        <v>502</v>
      </c>
      <c r="C12" s="124">
        <v>2190000</v>
      </c>
      <c r="D12" s="74">
        <v>2090000</v>
      </c>
      <c r="E12" s="73">
        <f t="shared" si="0"/>
        <v>100000</v>
      </c>
      <c r="F12" s="126">
        <v>24</v>
      </c>
      <c r="G12" s="125"/>
      <c r="H12" s="125"/>
      <c r="I12" s="125"/>
      <c r="J12" s="125"/>
    </row>
    <row r="13" spans="1:10" ht="29.25" customHeight="1">
      <c r="A13" s="71">
        <v>10</v>
      </c>
      <c r="B13" s="72" t="s">
        <v>503</v>
      </c>
      <c r="C13" s="124">
        <v>2190000</v>
      </c>
      <c r="D13" s="74">
        <v>2090000</v>
      </c>
      <c r="E13" s="73">
        <f t="shared" si="0"/>
        <v>100000</v>
      </c>
      <c r="F13" s="126">
        <v>24</v>
      </c>
      <c r="G13" s="125"/>
      <c r="H13" s="125"/>
      <c r="I13" s="125"/>
      <c r="J13" s="125"/>
    </row>
    <row r="14" spans="1:10" ht="29.25" customHeight="1">
      <c r="A14" s="71">
        <v>11</v>
      </c>
      <c r="B14" s="72" t="s">
        <v>504</v>
      </c>
      <c r="C14" s="124">
        <v>5450000</v>
      </c>
      <c r="D14" s="74">
        <v>5350000</v>
      </c>
      <c r="E14" s="73">
        <f t="shared" si="0"/>
        <v>100000</v>
      </c>
      <c r="F14" s="126">
        <v>24</v>
      </c>
      <c r="G14" s="125"/>
      <c r="H14" s="125"/>
      <c r="I14" s="125"/>
      <c r="J14" s="125"/>
    </row>
    <row r="15" spans="1:10" ht="29.25" customHeight="1">
      <c r="A15" s="71">
        <v>12</v>
      </c>
      <c r="B15" s="72" t="s">
        <v>505</v>
      </c>
      <c r="C15" s="124">
        <v>5450000</v>
      </c>
      <c r="D15" s="74">
        <v>5350000</v>
      </c>
      <c r="E15" s="73">
        <f t="shared" si="0"/>
        <v>100000</v>
      </c>
      <c r="F15" s="126">
        <v>24</v>
      </c>
      <c r="G15" s="125"/>
      <c r="H15" s="125"/>
      <c r="I15" s="125"/>
      <c r="J15" s="125"/>
    </row>
    <row r="16" spans="1:10" ht="18" customHeight="1">
      <c r="A16" s="71">
        <v>13</v>
      </c>
      <c r="B16" s="72" t="s">
        <v>506</v>
      </c>
      <c r="C16" s="124">
        <v>250000</v>
      </c>
      <c r="D16" s="74">
        <v>230000</v>
      </c>
      <c r="E16" s="73">
        <f t="shared" si="0"/>
        <v>20000</v>
      </c>
      <c r="F16" s="126">
        <v>24</v>
      </c>
      <c r="G16" s="126" t="s">
        <v>64</v>
      </c>
      <c r="H16" s="127">
        <v>610000</v>
      </c>
      <c r="I16" s="126" t="s">
        <v>43</v>
      </c>
      <c r="J16" s="126" t="s">
        <v>65</v>
      </c>
    </row>
    <row r="17" spans="1:10" ht="18" customHeight="1">
      <c r="A17" s="71">
        <v>14</v>
      </c>
      <c r="B17" s="72" t="s">
        <v>507</v>
      </c>
      <c r="C17" s="124">
        <v>249000</v>
      </c>
      <c r="D17" s="74">
        <v>239000</v>
      </c>
      <c r="E17" s="73">
        <f t="shared" si="0"/>
        <v>10000</v>
      </c>
      <c r="F17" s="126">
        <v>24</v>
      </c>
      <c r="G17" s="125"/>
      <c r="H17" s="125"/>
      <c r="I17" s="125"/>
      <c r="J17" s="125"/>
    </row>
    <row r="18" spans="1:10" ht="18" customHeight="1">
      <c r="A18" s="71">
        <v>15</v>
      </c>
      <c r="B18" s="72" t="s">
        <v>508</v>
      </c>
      <c r="C18" s="124">
        <v>399000</v>
      </c>
      <c r="D18" s="74">
        <v>349000</v>
      </c>
      <c r="E18" s="73">
        <f t="shared" si="0"/>
        <v>50000</v>
      </c>
      <c r="F18" s="126">
        <v>24</v>
      </c>
      <c r="G18" s="126" t="s">
        <v>64</v>
      </c>
      <c r="H18" s="127">
        <v>610000</v>
      </c>
      <c r="I18" s="126" t="s">
        <v>43</v>
      </c>
      <c r="J18" s="126" t="s">
        <v>65</v>
      </c>
    </row>
    <row r="19" spans="1:10" ht="27.75" customHeight="1">
      <c r="A19" s="71">
        <v>16</v>
      </c>
      <c r="B19" s="72" t="s">
        <v>509</v>
      </c>
      <c r="C19" s="124">
        <v>3270000</v>
      </c>
      <c r="D19" s="74">
        <v>3200000</v>
      </c>
      <c r="E19" s="73">
        <f t="shared" si="0"/>
        <v>70000</v>
      </c>
      <c r="F19" s="126">
        <v>24</v>
      </c>
      <c r="G19" s="125"/>
      <c r="H19" s="125"/>
      <c r="I19" s="125"/>
      <c r="J19" s="125"/>
    </row>
    <row r="20" spans="1:10" ht="30" customHeight="1">
      <c r="A20" s="71">
        <v>17</v>
      </c>
      <c r="B20" s="72" t="s">
        <v>510</v>
      </c>
      <c r="C20" s="124">
        <v>3350000</v>
      </c>
      <c r="D20" s="74">
        <v>3300000</v>
      </c>
      <c r="E20" s="73">
        <f t="shared" si="0"/>
        <v>50000</v>
      </c>
      <c r="F20" s="126">
        <v>24</v>
      </c>
      <c r="G20" s="125"/>
      <c r="H20" s="125"/>
      <c r="I20" s="125"/>
      <c r="J20" s="125"/>
    </row>
    <row r="21" spans="1:10" ht="58.5" customHeight="1">
      <c r="A21" s="71">
        <v>18</v>
      </c>
      <c r="B21" s="72" t="s">
        <v>511</v>
      </c>
      <c r="C21" s="124">
        <v>840000</v>
      </c>
      <c r="D21" s="74">
        <v>820000</v>
      </c>
      <c r="E21" s="73">
        <f t="shared" si="0"/>
        <v>20000</v>
      </c>
      <c r="F21" s="126">
        <v>24</v>
      </c>
      <c r="G21" s="126" t="s">
        <v>64</v>
      </c>
      <c r="H21" s="127">
        <v>950000</v>
      </c>
      <c r="I21" s="126" t="s">
        <v>43</v>
      </c>
      <c r="J21" s="126" t="s">
        <v>65</v>
      </c>
    </row>
    <row r="22" spans="1:10" ht="57" customHeight="1">
      <c r="A22" s="71">
        <v>19</v>
      </c>
      <c r="B22" s="72" t="s">
        <v>512</v>
      </c>
      <c r="C22" s="124">
        <v>840000</v>
      </c>
      <c r="D22" s="74">
        <v>820000</v>
      </c>
      <c r="E22" s="73">
        <f t="shared" si="0"/>
        <v>20000</v>
      </c>
      <c r="F22" s="126">
        <v>24</v>
      </c>
      <c r="G22" s="126" t="s">
        <v>64</v>
      </c>
      <c r="H22" s="127">
        <v>950000</v>
      </c>
      <c r="I22" s="126" t="s">
        <v>43</v>
      </c>
      <c r="J22" s="126" t="s">
        <v>65</v>
      </c>
    </row>
    <row r="23" spans="1:10" ht="19.5" customHeight="1">
      <c r="A23" s="71">
        <v>20</v>
      </c>
      <c r="B23" s="72" t="s">
        <v>513</v>
      </c>
      <c r="C23" s="124">
        <v>639000</v>
      </c>
      <c r="D23" s="74">
        <v>599000</v>
      </c>
      <c r="E23" s="73">
        <f t="shared" si="0"/>
        <v>40000</v>
      </c>
      <c r="F23" s="126">
        <v>24</v>
      </c>
      <c r="G23" s="126" t="s">
        <v>64</v>
      </c>
      <c r="H23" s="127">
        <v>710000</v>
      </c>
      <c r="I23" s="126" t="s">
        <v>43</v>
      </c>
      <c r="J23" s="126" t="s">
        <v>65</v>
      </c>
    </row>
    <row r="24" spans="1:10" ht="29.25" customHeight="1">
      <c r="A24" s="71">
        <v>21</v>
      </c>
      <c r="B24" s="72" t="s">
        <v>514</v>
      </c>
      <c r="C24" s="124">
        <v>5250000</v>
      </c>
      <c r="D24" s="74">
        <v>5150000</v>
      </c>
      <c r="E24" s="73">
        <f t="shared" si="0"/>
        <v>100000</v>
      </c>
      <c r="F24" s="126">
        <v>24</v>
      </c>
      <c r="G24" s="126" t="s">
        <v>64</v>
      </c>
      <c r="H24" s="127">
        <v>3190000</v>
      </c>
      <c r="I24" s="126" t="s">
        <v>43</v>
      </c>
      <c r="J24" s="126" t="s">
        <v>65</v>
      </c>
    </row>
    <row r="25" spans="1:10" ht="29.25" customHeight="1">
      <c r="A25" s="71">
        <v>22</v>
      </c>
      <c r="B25" s="72" t="s">
        <v>515</v>
      </c>
      <c r="C25" s="124">
        <v>5250000</v>
      </c>
      <c r="D25" s="74">
        <v>5150000</v>
      </c>
      <c r="E25" s="73">
        <f t="shared" si="0"/>
        <v>100000</v>
      </c>
      <c r="F25" s="126">
        <v>24</v>
      </c>
      <c r="G25" s="126" t="s">
        <v>64</v>
      </c>
      <c r="H25" s="127">
        <v>3190000</v>
      </c>
      <c r="I25" s="126" t="s">
        <v>43</v>
      </c>
      <c r="J25" s="126" t="s">
        <v>65</v>
      </c>
    </row>
    <row r="26" spans="1:10" ht="29.25" customHeight="1">
      <c r="A26" s="71">
        <v>23</v>
      </c>
      <c r="B26" s="72" t="s">
        <v>516</v>
      </c>
      <c r="C26" s="124">
        <v>5690000</v>
      </c>
      <c r="D26" s="74">
        <v>5590000</v>
      </c>
      <c r="E26" s="73">
        <f t="shared" si="0"/>
        <v>100000</v>
      </c>
      <c r="F26" s="126">
        <v>24</v>
      </c>
      <c r="G26" s="126" t="s">
        <v>64</v>
      </c>
      <c r="H26" s="127">
        <v>6990000</v>
      </c>
      <c r="I26" s="126" t="s">
        <v>43</v>
      </c>
      <c r="J26" s="126" t="s">
        <v>65</v>
      </c>
    </row>
    <row r="27" spans="1:10" ht="29.25" customHeight="1">
      <c r="A27" s="71">
        <v>24</v>
      </c>
      <c r="B27" s="72" t="s">
        <v>517</v>
      </c>
      <c r="C27" s="124">
        <v>5690000</v>
      </c>
      <c r="D27" s="74">
        <v>5590000</v>
      </c>
      <c r="E27" s="73">
        <f t="shared" si="0"/>
        <v>100000</v>
      </c>
      <c r="F27" s="126">
        <v>24</v>
      </c>
      <c r="G27" s="126" t="s">
        <v>64</v>
      </c>
      <c r="H27" s="127">
        <v>6990000</v>
      </c>
      <c r="I27" s="126" t="s">
        <v>43</v>
      </c>
      <c r="J27" s="126" t="s">
        <v>65</v>
      </c>
    </row>
    <row r="28" spans="1:10" ht="29.25" customHeight="1">
      <c r="A28" s="71">
        <v>25</v>
      </c>
      <c r="B28" s="72" t="s">
        <v>518</v>
      </c>
      <c r="C28" s="124">
        <v>2799000</v>
      </c>
      <c r="D28" s="74">
        <v>2699000</v>
      </c>
      <c r="E28" s="73">
        <f t="shared" si="0"/>
        <v>100000</v>
      </c>
      <c r="F28" s="126">
        <v>24</v>
      </c>
      <c r="G28" s="125"/>
      <c r="H28" s="125"/>
      <c r="I28" s="125"/>
      <c r="J28" s="125"/>
    </row>
    <row r="29" spans="1:10" ht="29.25" customHeight="1">
      <c r="A29" s="71">
        <v>26</v>
      </c>
      <c r="B29" s="72" t="s">
        <v>519</v>
      </c>
      <c r="C29" s="124">
        <v>2799000</v>
      </c>
      <c r="D29" s="74">
        <v>2699000</v>
      </c>
      <c r="E29" s="73">
        <f t="shared" si="0"/>
        <v>100000</v>
      </c>
      <c r="F29" s="126">
        <v>24</v>
      </c>
      <c r="G29" s="123"/>
      <c r="H29" s="123"/>
      <c r="I29" s="123"/>
      <c r="J29" s="123"/>
    </row>
  </sheetData>
  <mergeCells count="1">
    <mergeCell ref="B1:E2"/>
  </mergeCells>
  <pageMargins left="0.42" right="0.33" top="0.24" bottom="0.75" header="0.3" footer="0.3"/>
  <pageSetup scale="88" orientation="portrait" verticalDpi="0" r:id="rId1"/>
  <drawing r:id="rId2"/>
</worksheet>
</file>

<file path=xl/worksheets/sheet4.xml><?xml version="1.0" encoding="utf-8"?>
<worksheet xmlns="http://schemas.openxmlformats.org/spreadsheetml/2006/main" xmlns:r="http://schemas.openxmlformats.org/officeDocument/2006/relationships">
  <sheetPr codeName="Sheet2"/>
  <dimension ref="A1:P22"/>
  <sheetViews>
    <sheetView workbookViewId="0">
      <pane ySplit="4" topLeftCell="A5" activePane="bottomLeft" state="frozen"/>
      <selection pane="bottomLeft" activeCell="B1" sqref="B1:E2"/>
    </sheetView>
  </sheetViews>
  <sheetFormatPr defaultColWidth="9.140625" defaultRowHeight="12.75"/>
  <cols>
    <col min="1" max="1" width="5.42578125" style="1" customWidth="1"/>
    <col min="2" max="2" width="38.85546875" style="6" customWidth="1"/>
    <col min="3" max="3" width="13.7109375" style="26" customWidth="1"/>
    <col min="4" max="4" width="13.140625" style="31" customWidth="1"/>
    <col min="5" max="5" width="15" style="5" customWidth="1"/>
    <col min="6" max="6" width="9.140625" style="1" hidden="1" customWidth="1"/>
    <col min="7" max="7" width="11.42578125" style="22" hidden="1" customWidth="1"/>
    <col min="8" max="9" width="9.140625" style="1" hidden="1" customWidth="1"/>
    <col min="10" max="10" width="9.140625" style="23" hidden="1" customWidth="1"/>
    <col min="11" max="16384" width="9.140625" style="3"/>
  </cols>
  <sheetData>
    <row r="1" spans="1:16" ht="27" customHeight="1">
      <c r="A1" s="2"/>
      <c r="B1" s="146" t="s">
        <v>454</v>
      </c>
      <c r="C1" s="146"/>
      <c r="D1" s="147"/>
      <c r="E1" s="146"/>
    </row>
    <row r="2" spans="1:16" ht="27" customHeight="1">
      <c r="A2" s="2"/>
      <c r="B2" s="146"/>
      <c r="C2" s="146"/>
      <c r="D2" s="147"/>
      <c r="E2" s="146"/>
    </row>
    <row r="3" spans="1:16" ht="13.5" thickBot="1">
      <c r="D3" s="29"/>
    </row>
    <row r="4" spans="1:16" s="7" customFormat="1" ht="27.75" customHeight="1" thickTop="1">
      <c r="A4" s="8" t="s">
        <v>0</v>
      </c>
      <c r="B4" s="9" t="s">
        <v>4</v>
      </c>
      <c r="C4" s="27" t="s">
        <v>5</v>
      </c>
      <c r="D4" s="30" t="s">
        <v>452</v>
      </c>
      <c r="E4" s="10" t="s">
        <v>453</v>
      </c>
      <c r="F4" s="12"/>
      <c r="G4" s="12"/>
      <c r="H4" s="12"/>
      <c r="I4" s="12"/>
      <c r="J4" s="20"/>
    </row>
    <row r="5" spans="1:16" s="11" customFormat="1" ht="27" hidden="1" customHeight="1">
      <c r="A5" s="13" t="s">
        <v>0</v>
      </c>
      <c r="B5" s="14" t="s">
        <v>54</v>
      </c>
      <c r="C5" s="28" t="s">
        <v>51</v>
      </c>
      <c r="D5" s="15" t="s">
        <v>52</v>
      </c>
      <c r="E5" s="16" t="s">
        <v>53</v>
      </c>
      <c r="F5" s="11" t="s">
        <v>1</v>
      </c>
      <c r="G5" s="19" t="s">
        <v>44</v>
      </c>
      <c r="H5" s="11" t="s">
        <v>45</v>
      </c>
      <c r="I5" s="11" t="s">
        <v>2</v>
      </c>
      <c r="J5" s="21" t="s">
        <v>3</v>
      </c>
      <c r="K5" s="11" t="s">
        <v>46</v>
      </c>
      <c r="L5" s="11" t="s">
        <v>47</v>
      </c>
      <c r="M5" s="11" t="s">
        <v>47</v>
      </c>
      <c r="N5" s="11" t="s">
        <v>48</v>
      </c>
      <c r="O5" s="11" t="s">
        <v>49</v>
      </c>
      <c r="P5" s="11" t="s">
        <v>50</v>
      </c>
    </row>
    <row r="6" spans="1:16" ht="30.75" customHeight="1">
      <c r="A6" s="1">
        <v>1</v>
      </c>
      <c r="B6" s="6" t="s">
        <v>166</v>
      </c>
      <c r="C6" s="33">
        <v>2290000</v>
      </c>
      <c r="D6" s="31">
        <v>2150000</v>
      </c>
      <c r="E6" s="5">
        <v>140000</v>
      </c>
      <c r="F6" s="1" t="s">
        <v>64</v>
      </c>
      <c r="G6" s="22">
        <v>550000</v>
      </c>
      <c r="H6" s="1" t="s">
        <v>43</v>
      </c>
      <c r="I6" s="1" t="s">
        <v>65</v>
      </c>
      <c r="J6" s="23">
        <v>0.51090909090909087</v>
      </c>
    </row>
    <row r="7" spans="1:16">
      <c r="C7" s="33"/>
      <c r="F7" s="1" t="s">
        <v>64</v>
      </c>
      <c r="G7" s="22">
        <v>450000</v>
      </c>
      <c r="H7" s="1" t="s">
        <v>43</v>
      </c>
      <c r="I7" s="1" t="s">
        <v>65</v>
      </c>
      <c r="J7" s="23">
        <v>0.46888888888888891</v>
      </c>
    </row>
    <row r="8" spans="1:16">
      <c r="C8" s="33"/>
    </row>
    <row r="9" spans="1:16">
      <c r="C9" s="33"/>
    </row>
    <row r="10" spans="1:16">
      <c r="C10" s="33"/>
      <c r="F10" s="1" t="s">
        <v>64</v>
      </c>
      <c r="G10" s="22">
        <v>1890000</v>
      </c>
      <c r="H10" s="1" t="s">
        <v>43</v>
      </c>
      <c r="I10" s="1" t="s">
        <v>65</v>
      </c>
      <c r="J10" s="23">
        <v>0.31746031746031744</v>
      </c>
    </row>
    <row r="11" spans="1:16">
      <c r="C11" s="33"/>
      <c r="F11" s="1" t="s">
        <v>64</v>
      </c>
      <c r="G11" s="22">
        <v>390000</v>
      </c>
      <c r="H11" s="1" t="s">
        <v>43</v>
      </c>
      <c r="I11" s="1" t="s">
        <v>65</v>
      </c>
      <c r="J11" s="23">
        <v>0.38717948717948719</v>
      </c>
    </row>
    <row r="12" spans="1:16">
      <c r="C12" s="33"/>
    </row>
    <row r="13" spans="1:16">
      <c r="C13" s="33"/>
      <c r="F13" s="1" t="s">
        <v>64</v>
      </c>
      <c r="G13" s="22">
        <v>590000</v>
      </c>
      <c r="H13" s="1" t="s">
        <v>43</v>
      </c>
      <c r="I13" s="1" t="s">
        <v>65</v>
      </c>
      <c r="J13" s="23">
        <v>0.45932203389830506</v>
      </c>
    </row>
    <row r="14" spans="1:16">
      <c r="C14" s="33"/>
      <c r="F14" s="1" t="s">
        <v>64</v>
      </c>
      <c r="G14" s="22">
        <v>950000</v>
      </c>
      <c r="H14" s="1" t="s">
        <v>43</v>
      </c>
      <c r="I14" s="1" t="s">
        <v>65</v>
      </c>
      <c r="J14" s="23">
        <v>0.31684210526315787</v>
      </c>
    </row>
    <row r="15" spans="1:16">
      <c r="C15" s="33"/>
    </row>
    <row r="16" spans="1:16">
      <c r="C16" s="33"/>
      <c r="F16" s="1" t="s">
        <v>64</v>
      </c>
      <c r="G16" s="22">
        <v>2790000</v>
      </c>
      <c r="H16" s="1" t="s">
        <v>43</v>
      </c>
      <c r="I16" s="1" t="s">
        <v>65</v>
      </c>
      <c r="J16" s="23">
        <v>0.22580645161290322</v>
      </c>
    </row>
    <row r="17" spans="3:10">
      <c r="C17" s="33"/>
    </row>
    <row r="18" spans="3:10">
      <c r="C18" s="33"/>
      <c r="F18" s="1" t="s">
        <v>64</v>
      </c>
      <c r="G18" s="22">
        <v>2790000</v>
      </c>
      <c r="H18" s="1" t="s">
        <v>43</v>
      </c>
      <c r="I18" s="1" t="s">
        <v>65</v>
      </c>
      <c r="J18" s="23">
        <v>0.18279569892473119</v>
      </c>
    </row>
    <row r="19" spans="3:10">
      <c r="C19" s="33"/>
    </row>
    <row r="20" spans="3:10">
      <c r="C20" s="33"/>
    </row>
    <row r="21" spans="3:10">
      <c r="C21" s="33"/>
      <c r="F21" s="1" t="s">
        <v>64</v>
      </c>
      <c r="G21" s="22">
        <v>3990000</v>
      </c>
      <c r="H21" s="1" t="s">
        <v>43</v>
      </c>
      <c r="I21" s="1" t="s">
        <v>65</v>
      </c>
      <c r="J21" s="23">
        <v>0.3007518796992481</v>
      </c>
    </row>
    <row r="22" spans="3:10">
      <c r="C22" s="33"/>
      <c r="F22" s="1" t="s">
        <v>64</v>
      </c>
      <c r="G22" s="22">
        <v>3090000</v>
      </c>
      <c r="H22" s="1" t="s">
        <v>43</v>
      </c>
      <c r="I22" s="1" t="s">
        <v>65</v>
      </c>
      <c r="J22" s="23">
        <v>0.22977346278317151</v>
      </c>
    </row>
  </sheetData>
  <autoFilter ref="A4:E5"/>
  <mergeCells count="1">
    <mergeCell ref="B1:E2"/>
  </mergeCell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dimension ref="A1:J22"/>
  <sheetViews>
    <sheetView workbookViewId="0">
      <pane ySplit="4" topLeftCell="A17" activePane="bottomLeft" state="frozen"/>
      <selection pane="bottomLeft" activeCell="C27" sqref="C27"/>
    </sheetView>
  </sheetViews>
  <sheetFormatPr defaultColWidth="9.140625" defaultRowHeight="15"/>
  <cols>
    <col min="1" max="1" width="5.42578125" style="1" customWidth="1"/>
    <col min="2" max="2" width="33.7109375" style="6" customWidth="1"/>
    <col min="3" max="3" width="13.7109375" style="26" customWidth="1"/>
    <col min="4" max="4" width="13.140625" style="31" customWidth="1"/>
    <col min="5" max="5" width="10.42578125" style="5" customWidth="1"/>
    <col min="6" max="6" width="9.140625" style="1" hidden="1" customWidth="1"/>
    <col min="7" max="7" width="11.42578125" style="22" hidden="1" customWidth="1"/>
    <col min="8" max="9" width="9.140625" style="1" hidden="1" customWidth="1"/>
    <col min="10" max="10" width="9.140625" style="23" hidden="1" customWidth="1"/>
  </cols>
  <sheetData>
    <row r="1" spans="1:10" ht="27" customHeight="1">
      <c r="A1" s="2"/>
      <c r="B1" s="146" t="s">
        <v>454</v>
      </c>
      <c r="C1" s="146"/>
      <c r="D1" s="147"/>
      <c r="E1" s="146"/>
    </row>
    <row r="2" spans="1:10" ht="27" customHeight="1">
      <c r="A2" s="2"/>
      <c r="B2" s="146"/>
      <c r="C2" s="146"/>
      <c r="D2" s="147"/>
      <c r="E2" s="146"/>
    </row>
    <row r="3" spans="1:10">
      <c r="D3" s="29"/>
    </row>
    <row r="4" spans="1:10" ht="27.75" customHeight="1">
      <c r="A4" s="108" t="s">
        <v>0</v>
      </c>
      <c r="B4" s="108" t="s">
        <v>4</v>
      </c>
      <c r="C4" s="109" t="s">
        <v>5</v>
      </c>
      <c r="D4" s="110" t="s">
        <v>452</v>
      </c>
      <c r="E4" s="111" t="s">
        <v>453</v>
      </c>
      <c r="F4" s="111"/>
      <c r="G4" s="111"/>
      <c r="H4" s="111"/>
      <c r="I4" s="111"/>
      <c r="J4" s="112"/>
    </row>
    <row r="5" spans="1:10" ht="27" hidden="1" customHeight="1">
      <c r="A5" s="113" t="s">
        <v>0</v>
      </c>
      <c r="B5" s="114" t="s">
        <v>54</v>
      </c>
      <c r="C5" s="115" t="s">
        <v>51</v>
      </c>
      <c r="D5" s="116" t="s">
        <v>52</v>
      </c>
      <c r="E5" s="116" t="s">
        <v>53</v>
      </c>
      <c r="F5" s="113" t="s">
        <v>1</v>
      </c>
      <c r="G5" s="117" t="s">
        <v>44</v>
      </c>
      <c r="H5" s="113" t="s">
        <v>45</v>
      </c>
      <c r="I5" s="113" t="s">
        <v>2</v>
      </c>
      <c r="J5" s="118" t="s">
        <v>3</v>
      </c>
    </row>
    <row r="6" spans="1:10" ht="35.25" customHeight="1">
      <c r="A6" s="71">
        <v>1</v>
      </c>
      <c r="B6" s="119" t="s">
        <v>62</v>
      </c>
      <c r="C6" s="84">
        <v>319000</v>
      </c>
      <c r="D6" s="74">
        <v>269000</v>
      </c>
      <c r="E6" s="73">
        <f>C6-D6</f>
        <v>50000</v>
      </c>
      <c r="F6" s="71" t="s">
        <v>64</v>
      </c>
      <c r="G6" s="120">
        <v>550000</v>
      </c>
      <c r="H6" s="71" t="s">
        <v>43</v>
      </c>
      <c r="I6" s="71" t="s">
        <v>65</v>
      </c>
      <c r="J6" s="121">
        <v>0.51090909090909087</v>
      </c>
    </row>
    <row r="7" spans="1:10" ht="35.25" customHeight="1">
      <c r="A7" s="71">
        <v>2</v>
      </c>
      <c r="B7" s="119" t="s">
        <v>68</v>
      </c>
      <c r="C7" s="84">
        <v>279000</v>
      </c>
      <c r="D7" s="74">
        <v>239000</v>
      </c>
      <c r="E7" s="73">
        <f t="shared" ref="E7:E22" si="0">C7-D7</f>
        <v>40000</v>
      </c>
      <c r="F7" s="71" t="s">
        <v>64</v>
      </c>
      <c r="G7" s="120">
        <v>450000</v>
      </c>
      <c r="H7" s="71" t="s">
        <v>43</v>
      </c>
      <c r="I7" s="71" t="s">
        <v>65</v>
      </c>
      <c r="J7" s="121">
        <v>0.46888888888888891</v>
      </c>
    </row>
    <row r="8" spans="1:10" ht="35.25" customHeight="1">
      <c r="A8" s="71">
        <v>3</v>
      </c>
      <c r="B8" s="119" t="s">
        <v>71</v>
      </c>
      <c r="C8" s="84">
        <v>6790000</v>
      </c>
      <c r="D8" s="74">
        <v>6490000</v>
      </c>
      <c r="E8" s="73">
        <f t="shared" si="0"/>
        <v>300000</v>
      </c>
      <c r="F8" s="71"/>
      <c r="G8" s="120"/>
      <c r="H8" s="71"/>
      <c r="I8" s="71"/>
      <c r="J8" s="121"/>
    </row>
    <row r="9" spans="1:10" ht="35.25" customHeight="1">
      <c r="A9" s="71">
        <v>4</v>
      </c>
      <c r="B9" s="119" t="s">
        <v>75</v>
      </c>
      <c r="C9" s="84">
        <v>1190000</v>
      </c>
      <c r="D9" s="74">
        <v>1090000</v>
      </c>
      <c r="E9" s="73">
        <f t="shared" si="0"/>
        <v>100000</v>
      </c>
      <c r="F9" s="71"/>
      <c r="G9" s="120"/>
      <c r="H9" s="71"/>
      <c r="I9" s="71"/>
      <c r="J9" s="121"/>
    </row>
    <row r="10" spans="1:10" ht="35.25" customHeight="1">
      <c r="A10" s="71">
        <v>5</v>
      </c>
      <c r="B10" s="119" t="s">
        <v>78</v>
      </c>
      <c r="C10" s="84">
        <v>1450000</v>
      </c>
      <c r="D10" s="74">
        <v>1290000</v>
      </c>
      <c r="E10" s="73">
        <f t="shared" si="0"/>
        <v>160000</v>
      </c>
      <c r="F10" s="71" t="s">
        <v>64</v>
      </c>
      <c r="G10" s="120">
        <v>1890000</v>
      </c>
      <c r="H10" s="71" t="s">
        <v>43</v>
      </c>
      <c r="I10" s="71" t="s">
        <v>65</v>
      </c>
      <c r="J10" s="121">
        <v>0.31746031746031744</v>
      </c>
    </row>
    <row r="11" spans="1:10" ht="35.25" customHeight="1">
      <c r="A11" s="71">
        <v>6</v>
      </c>
      <c r="B11" s="119" t="s">
        <v>81</v>
      </c>
      <c r="C11" s="84">
        <v>279000</v>
      </c>
      <c r="D11" s="74">
        <v>239000</v>
      </c>
      <c r="E11" s="73">
        <f t="shared" si="0"/>
        <v>40000</v>
      </c>
      <c r="F11" s="71" t="s">
        <v>64</v>
      </c>
      <c r="G11" s="120">
        <v>390000</v>
      </c>
      <c r="H11" s="71" t="s">
        <v>43</v>
      </c>
      <c r="I11" s="71" t="s">
        <v>65</v>
      </c>
      <c r="J11" s="121">
        <v>0.38717948717948719</v>
      </c>
    </row>
    <row r="12" spans="1:10" ht="35.25" customHeight="1">
      <c r="A12" s="71">
        <v>7</v>
      </c>
      <c r="B12" s="119" t="s">
        <v>84</v>
      </c>
      <c r="C12" s="84">
        <v>990000</v>
      </c>
      <c r="D12" s="74">
        <v>890000</v>
      </c>
      <c r="E12" s="73">
        <f t="shared" si="0"/>
        <v>100000</v>
      </c>
      <c r="F12" s="71"/>
      <c r="G12" s="120"/>
      <c r="H12" s="71"/>
      <c r="I12" s="71"/>
      <c r="J12" s="121"/>
    </row>
    <row r="13" spans="1:10" ht="35.25" customHeight="1">
      <c r="A13" s="71">
        <v>8</v>
      </c>
      <c r="B13" s="119" t="s">
        <v>87</v>
      </c>
      <c r="C13" s="84">
        <v>379000</v>
      </c>
      <c r="D13" s="74">
        <v>319000</v>
      </c>
      <c r="E13" s="73">
        <f t="shared" si="0"/>
        <v>60000</v>
      </c>
      <c r="F13" s="71" t="s">
        <v>64</v>
      </c>
      <c r="G13" s="120">
        <v>590000</v>
      </c>
      <c r="H13" s="71" t="s">
        <v>43</v>
      </c>
      <c r="I13" s="71" t="s">
        <v>65</v>
      </c>
      <c r="J13" s="121">
        <v>0.45932203389830506</v>
      </c>
    </row>
    <row r="14" spans="1:10" ht="35.25" customHeight="1">
      <c r="A14" s="71">
        <v>9</v>
      </c>
      <c r="B14" s="119" t="s">
        <v>90</v>
      </c>
      <c r="C14" s="84">
        <v>750000</v>
      </c>
      <c r="D14" s="74">
        <v>649000</v>
      </c>
      <c r="E14" s="73">
        <f t="shared" si="0"/>
        <v>101000</v>
      </c>
      <c r="F14" s="71" t="s">
        <v>64</v>
      </c>
      <c r="G14" s="120">
        <v>950000</v>
      </c>
      <c r="H14" s="71" t="s">
        <v>43</v>
      </c>
      <c r="I14" s="71" t="s">
        <v>65</v>
      </c>
      <c r="J14" s="121">
        <v>0.31684210526315787</v>
      </c>
    </row>
    <row r="15" spans="1:10" ht="35.25" customHeight="1">
      <c r="A15" s="71">
        <v>10</v>
      </c>
      <c r="B15" s="119" t="s">
        <v>95</v>
      </c>
      <c r="C15" s="84">
        <v>1880000</v>
      </c>
      <c r="D15" s="74">
        <v>1780000</v>
      </c>
      <c r="E15" s="73">
        <f t="shared" si="0"/>
        <v>100000</v>
      </c>
      <c r="F15" s="71"/>
      <c r="G15" s="120"/>
      <c r="H15" s="71"/>
      <c r="I15" s="71"/>
      <c r="J15" s="121"/>
    </row>
    <row r="16" spans="1:10" ht="35.25" customHeight="1">
      <c r="A16" s="71">
        <v>11</v>
      </c>
      <c r="B16" s="119" t="s">
        <v>98</v>
      </c>
      <c r="C16" s="84">
        <v>2260000</v>
      </c>
      <c r="D16" s="74">
        <v>2160000</v>
      </c>
      <c r="E16" s="73">
        <f t="shared" si="0"/>
        <v>100000</v>
      </c>
      <c r="F16" s="71" t="s">
        <v>64</v>
      </c>
      <c r="G16" s="120">
        <v>2790000</v>
      </c>
      <c r="H16" s="71" t="s">
        <v>43</v>
      </c>
      <c r="I16" s="71" t="s">
        <v>65</v>
      </c>
      <c r="J16" s="121">
        <v>0.22580645161290322</v>
      </c>
    </row>
    <row r="17" spans="1:10" ht="35.25" customHeight="1">
      <c r="A17" s="71">
        <v>12</v>
      </c>
      <c r="B17" s="119" t="s">
        <v>101</v>
      </c>
      <c r="C17" s="84">
        <v>2990000</v>
      </c>
      <c r="D17" s="74">
        <v>2890000</v>
      </c>
      <c r="E17" s="73">
        <f t="shared" si="0"/>
        <v>100000</v>
      </c>
      <c r="F17" s="71"/>
      <c r="G17" s="120"/>
      <c r="H17" s="71"/>
      <c r="I17" s="71"/>
      <c r="J17" s="121"/>
    </row>
    <row r="18" spans="1:10" ht="35.25" customHeight="1">
      <c r="A18" s="71">
        <v>13</v>
      </c>
      <c r="B18" s="119" t="s">
        <v>104</v>
      </c>
      <c r="C18" s="84">
        <v>2380000</v>
      </c>
      <c r="D18" s="74">
        <v>2280000</v>
      </c>
      <c r="E18" s="73">
        <f t="shared" si="0"/>
        <v>100000</v>
      </c>
      <c r="F18" s="71" t="s">
        <v>64</v>
      </c>
      <c r="G18" s="120">
        <v>2790000</v>
      </c>
      <c r="H18" s="71" t="s">
        <v>43</v>
      </c>
      <c r="I18" s="71" t="s">
        <v>65</v>
      </c>
      <c r="J18" s="121">
        <v>0.18279569892473119</v>
      </c>
    </row>
    <row r="19" spans="1:10" ht="35.25" customHeight="1">
      <c r="A19" s="71">
        <v>14</v>
      </c>
      <c r="B19" s="119" t="s">
        <v>108</v>
      </c>
      <c r="C19" s="84">
        <v>2150000</v>
      </c>
      <c r="D19" s="74">
        <v>1999000</v>
      </c>
      <c r="E19" s="73">
        <f t="shared" si="0"/>
        <v>151000</v>
      </c>
      <c r="F19" s="71"/>
      <c r="G19" s="120"/>
      <c r="H19" s="71"/>
      <c r="I19" s="71"/>
      <c r="J19" s="121"/>
    </row>
    <row r="20" spans="1:10" ht="35.25" customHeight="1">
      <c r="A20" s="71">
        <v>15</v>
      </c>
      <c r="B20" s="119" t="s">
        <v>111</v>
      </c>
      <c r="C20" s="84">
        <v>2849000</v>
      </c>
      <c r="D20" s="74">
        <v>2749000</v>
      </c>
      <c r="E20" s="73">
        <f t="shared" si="0"/>
        <v>100000</v>
      </c>
      <c r="F20" s="71"/>
      <c r="G20" s="120"/>
      <c r="H20" s="71"/>
      <c r="I20" s="71"/>
      <c r="J20" s="121"/>
    </row>
    <row r="21" spans="1:10" ht="35.25" customHeight="1">
      <c r="A21" s="71">
        <v>16</v>
      </c>
      <c r="B21" s="119" t="s">
        <v>114</v>
      </c>
      <c r="C21" s="84">
        <v>2960000</v>
      </c>
      <c r="D21" s="74">
        <v>2790000</v>
      </c>
      <c r="E21" s="73">
        <f t="shared" si="0"/>
        <v>170000</v>
      </c>
      <c r="F21" s="71" t="s">
        <v>64</v>
      </c>
      <c r="G21" s="120">
        <v>3990000</v>
      </c>
      <c r="H21" s="71" t="s">
        <v>43</v>
      </c>
      <c r="I21" s="71" t="s">
        <v>65</v>
      </c>
      <c r="J21" s="121">
        <v>0.3007518796992481</v>
      </c>
    </row>
    <row r="22" spans="1:10" ht="35.25" customHeight="1">
      <c r="A22" s="71">
        <v>17</v>
      </c>
      <c r="B22" s="119" t="s">
        <v>118</v>
      </c>
      <c r="C22" s="84">
        <v>2480000</v>
      </c>
      <c r="D22" s="74">
        <v>2380000</v>
      </c>
      <c r="E22" s="73">
        <f t="shared" si="0"/>
        <v>100000</v>
      </c>
      <c r="F22" s="71" t="s">
        <v>64</v>
      </c>
      <c r="G22" s="120">
        <v>3090000</v>
      </c>
      <c r="H22" s="71" t="s">
        <v>43</v>
      </c>
      <c r="I22" s="71" t="s">
        <v>65</v>
      </c>
      <c r="J22" s="121">
        <v>0.22977346278317151</v>
      </c>
    </row>
  </sheetData>
  <autoFilter ref="A4:E5"/>
  <mergeCells count="1">
    <mergeCell ref="B1:E2"/>
  </mergeCells>
  <pageMargins left="0.7" right="0.7" top="0.75" bottom="0.75" header="0.3" footer="0.3"/>
  <pageSetup paperSize="9" orientation="portrait" horizontalDpi="4294967293" r:id="rId1"/>
  <drawing r:id="rId2"/>
</worksheet>
</file>

<file path=xl/worksheets/sheet6.xml><?xml version="1.0" encoding="utf-8"?>
<worksheet xmlns="http://schemas.openxmlformats.org/spreadsheetml/2006/main" xmlns:r="http://schemas.openxmlformats.org/officeDocument/2006/relationships">
  <dimension ref="A1:P41"/>
  <sheetViews>
    <sheetView tabSelected="1" workbookViewId="0">
      <pane ySplit="3" topLeftCell="A4" activePane="bottomLeft" state="frozen"/>
      <selection pane="bottomLeft" activeCell="M5" sqref="M5"/>
    </sheetView>
  </sheetViews>
  <sheetFormatPr defaultColWidth="9.140625" defaultRowHeight="15.75"/>
  <cols>
    <col min="1" max="1" width="5.42578125" style="35" customWidth="1"/>
    <col min="2" max="2" width="42.85546875" style="62" customWidth="1"/>
    <col min="3" max="3" width="11.42578125" style="63" customWidth="1"/>
    <col min="4" max="4" width="12.28515625" style="66" customWidth="1"/>
    <col min="5" max="5" width="12.7109375" style="65" customWidth="1"/>
    <col min="6" max="6" width="9.140625" style="35" hidden="1" customWidth="1"/>
    <col min="7" max="7" width="11.42578125" style="36" hidden="1" customWidth="1"/>
    <col min="8" max="9" width="9.140625" style="35" hidden="1" customWidth="1"/>
    <col min="10" max="10" width="9.140625" style="37" hidden="1" customWidth="1"/>
    <col min="11" max="16384" width="9.140625" style="38"/>
  </cols>
  <sheetData>
    <row r="1" spans="1:16" ht="27" customHeight="1">
      <c r="A1" s="34"/>
      <c r="B1" s="148" t="s">
        <v>454</v>
      </c>
      <c r="C1" s="148"/>
      <c r="D1" s="149"/>
      <c r="E1" s="148"/>
    </row>
    <row r="2" spans="1:16" ht="27" customHeight="1" thickBot="1">
      <c r="A2" s="34"/>
      <c r="B2" s="148"/>
      <c r="C2" s="148"/>
      <c r="D2" s="149"/>
      <c r="E2" s="148"/>
    </row>
    <row r="3" spans="1:16" s="46" customFormat="1" ht="41.25" customHeight="1" thickTop="1">
      <c r="A3" s="39" t="s">
        <v>0</v>
      </c>
      <c r="B3" s="39" t="s">
        <v>4</v>
      </c>
      <c r="C3" s="40" t="s">
        <v>5</v>
      </c>
      <c r="D3" s="41" t="s">
        <v>455</v>
      </c>
      <c r="E3" s="42" t="s">
        <v>456</v>
      </c>
      <c r="F3" s="43"/>
      <c r="G3" s="44"/>
      <c r="H3" s="44"/>
      <c r="I3" s="44"/>
      <c r="J3" s="45"/>
    </row>
    <row r="4" spans="1:16" s="52" customFormat="1" ht="27" hidden="1" customHeight="1">
      <c r="A4" s="47" t="s">
        <v>0</v>
      </c>
      <c r="B4" s="48" t="s">
        <v>54</v>
      </c>
      <c r="C4" s="49" t="s">
        <v>51</v>
      </c>
      <c r="D4" s="50" t="s">
        <v>52</v>
      </c>
      <c r="E4" s="51" t="s">
        <v>53</v>
      </c>
      <c r="F4" s="52" t="s">
        <v>1</v>
      </c>
      <c r="G4" s="53" t="s">
        <v>44</v>
      </c>
      <c r="H4" s="52" t="s">
        <v>45</v>
      </c>
      <c r="I4" s="52" t="s">
        <v>2</v>
      </c>
      <c r="J4" s="54" t="s">
        <v>3</v>
      </c>
      <c r="K4" s="52" t="s">
        <v>46</v>
      </c>
      <c r="L4" s="52" t="s">
        <v>47</v>
      </c>
      <c r="M4" s="52" t="s">
        <v>47</v>
      </c>
      <c r="N4" s="52" t="s">
        <v>48</v>
      </c>
      <c r="O4" s="52" t="s">
        <v>49</v>
      </c>
      <c r="P4" s="52" t="s">
        <v>50</v>
      </c>
    </row>
    <row r="5" spans="1:16" ht="33.75" customHeight="1">
      <c r="A5" s="55">
        <v>1</v>
      </c>
      <c r="B5" s="56" t="s">
        <v>457</v>
      </c>
      <c r="C5" s="57">
        <v>8899000</v>
      </c>
      <c r="D5" s="58">
        <v>8690000</v>
      </c>
      <c r="E5" s="59">
        <f>C5-D5</f>
        <v>209000</v>
      </c>
      <c r="F5" s="35" t="s">
        <v>64</v>
      </c>
      <c r="G5" s="36">
        <v>1990</v>
      </c>
      <c r="H5" s="35" t="s">
        <v>43</v>
      </c>
      <c r="I5" s="35" t="s">
        <v>65</v>
      </c>
      <c r="J5" s="37">
        <v>-777.89447236180899</v>
      </c>
    </row>
    <row r="6" spans="1:16" ht="33.75" customHeight="1">
      <c r="A6" s="55">
        <v>2</v>
      </c>
      <c r="B6" s="56" t="s">
        <v>458</v>
      </c>
      <c r="C6" s="57">
        <v>2390000</v>
      </c>
      <c r="D6" s="58">
        <v>2290000</v>
      </c>
      <c r="E6" s="59">
        <f t="shared" ref="E6:E31" si="0">C6-D6</f>
        <v>100000</v>
      </c>
      <c r="F6" s="35" t="s">
        <v>64</v>
      </c>
      <c r="G6" s="36">
        <v>1970000</v>
      </c>
      <c r="H6" s="35" t="s">
        <v>43</v>
      </c>
      <c r="I6" s="35" t="s">
        <v>65</v>
      </c>
      <c r="J6" s="37">
        <v>0.39593908629441626</v>
      </c>
    </row>
    <row r="7" spans="1:16" ht="33.75" customHeight="1">
      <c r="A7" s="55">
        <v>3</v>
      </c>
      <c r="B7" s="56" t="s">
        <v>459</v>
      </c>
      <c r="C7" s="57">
        <v>2390000</v>
      </c>
      <c r="D7" s="58">
        <v>2290000</v>
      </c>
      <c r="E7" s="59">
        <f t="shared" si="0"/>
        <v>100000</v>
      </c>
    </row>
    <row r="8" spans="1:16" ht="33.75" customHeight="1">
      <c r="A8" s="55">
        <v>4</v>
      </c>
      <c r="B8" s="56" t="s">
        <v>460</v>
      </c>
      <c r="C8" s="57">
        <v>2390000</v>
      </c>
      <c r="D8" s="58">
        <v>2290000</v>
      </c>
      <c r="E8" s="59">
        <f t="shared" si="0"/>
        <v>100000</v>
      </c>
      <c r="F8" s="35" t="s">
        <v>64</v>
      </c>
      <c r="G8" s="36">
        <v>2200000</v>
      </c>
      <c r="H8" s="35" t="s">
        <v>43</v>
      </c>
      <c r="I8" s="35" t="s">
        <v>65</v>
      </c>
      <c r="J8" s="37">
        <v>0.36818181818181817</v>
      </c>
    </row>
    <row r="9" spans="1:16" ht="33.75" customHeight="1">
      <c r="A9" s="55">
        <v>5</v>
      </c>
      <c r="B9" s="56" t="s">
        <v>461</v>
      </c>
      <c r="C9" s="57">
        <v>5290000</v>
      </c>
      <c r="D9" s="58">
        <v>5090000</v>
      </c>
      <c r="E9" s="59">
        <f t="shared" si="0"/>
        <v>200000</v>
      </c>
      <c r="F9" s="35" t="s">
        <v>64</v>
      </c>
      <c r="G9" s="36">
        <v>2500000</v>
      </c>
      <c r="H9" s="35" t="s">
        <v>43</v>
      </c>
      <c r="I9" s="35" t="s">
        <v>65</v>
      </c>
      <c r="J9" s="37">
        <v>0.3</v>
      </c>
    </row>
    <row r="10" spans="1:16" ht="33.75" customHeight="1">
      <c r="A10" s="55">
        <v>6</v>
      </c>
      <c r="B10" s="56" t="s">
        <v>462</v>
      </c>
      <c r="C10" s="57">
        <v>2750000</v>
      </c>
      <c r="D10" s="58">
        <v>2650000</v>
      </c>
      <c r="E10" s="59">
        <f t="shared" si="0"/>
        <v>100000</v>
      </c>
      <c r="F10" s="35" t="s">
        <v>64</v>
      </c>
      <c r="G10" s="36">
        <v>1990</v>
      </c>
      <c r="H10" s="35" t="s">
        <v>43</v>
      </c>
      <c r="I10" s="35" t="s">
        <v>65</v>
      </c>
      <c r="J10" s="37">
        <v>-1099.502512562814</v>
      </c>
    </row>
    <row r="11" spans="1:16" ht="33.75" customHeight="1">
      <c r="A11" s="55">
        <v>7</v>
      </c>
      <c r="B11" s="56" t="s">
        <v>463</v>
      </c>
      <c r="C11" s="57">
        <v>2390000</v>
      </c>
      <c r="D11" s="58">
        <v>2290000</v>
      </c>
      <c r="E11" s="59">
        <f t="shared" si="0"/>
        <v>100000</v>
      </c>
    </row>
    <row r="12" spans="1:16" ht="33.75" customHeight="1">
      <c r="A12" s="55">
        <v>8</v>
      </c>
      <c r="B12" s="56" t="s">
        <v>464</v>
      </c>
      <c r="C12" s="57">
        <v>2750000</v>
      </c>
      <c r="D12" s="58">
        <v>2650000</v>
      </c>
      <c r="E12" s="59">
        <f t="shared" si="0"/>
        <v>100000</v>
      </c>
    </row>
    <row r="13" spans="1:16" ht="33.75" customHeight="1">
      <c r="A13" s="55">
        <v>9</v>
      </c>
      <c r="B13" s="56" t="s">
        <v>465</v>
      </c>
      <c r="C13" s="57">
        <v>1320000</v>
      </c>
      <c r="D13" s="58">
        <v>1250000</v>
      </c>
      <c r="E13" s="59">
        <f t="shared" si="0"/>
        <v>70000</v>
      </c>
    </row>
    <row r="14" spans="1:16" ht="33.75" customHeight="1">
      <c r="A14" s="55">
        <v>10</v>
      </c>
      <c r="B14" s="56" t="s">
        <v>466</v>
      </c>
      <c r="C14" s="57">
        <v>3050000</v>
      </c>
      <c r="D14" s="58">
        <v>2990000</v>
      </c>
      <c r="E14" s="59">
        <f t="shared" si="0"/>
        <v>60000</v>
      </c>
    </row>
    <row r="15" spans="1:16" ht="33.75" customHeight="1">
      <c r="A15" s="55">
        <v>11</v>
      </c>
      <c r="B15" s="56" t="s">
        <v>467</v>
      </c>
      <c r="C15" s="57">
        <v>1750000</v>
      </c>
      <c r="D15" s="58">
        <v>1690000</v>
      </c>
      <c r="E15" s="59">
        <f t="shared" si="0"/>
        <v>60000</v>
      </c>
    </row>
    <row r="16" spans="1:16" ht="33.75" customHeight="1">
      <c r="A16" s="55">
        <v>12</v>
      </c>
      <c r="B16" s="56" t="s">
        <v>468</v>
      </c>
      <c r="C16" s="57">
        <v>1749000</v>
      </c>
      <c r="D16" s="58">
        <v>1650000</v>
      </c>
      <c r="E16" s="59">
        <f t="shared" si="0"/>
        <v>99000</v>
      </c>
    </row>
    <row r="17" spans="1:10" ht="33.75" customHeight="1">
      <c r="A17" s="55">
        <v>13</v>
      </c>
      <c r="B17" s="56" t="s">
        <v>469</v>
      </c>
      <c r="C17" s="57">
        <v>1250000</v>
      </c>
      <c r="D17" s="58">
        <v>1190000</v>
      </c>
      <c r="E17" s="59">
        <f t="shared" si="0"/>
        <v>60000</v>
      </c>
    </row>
    <row r="18" spans="1:10" ht="33.75" customHeight="1">
      <c r="A18" s="55">
        <v>14</v>
      </c>
      <c r="B18" s="56" t="s">
        <v>470</v>
      </c>
      <c r="C18" s="57">
        <v>3490000</v>
      </c>
      <c r="D18" s="58">
        <v>3290000</v>
      </c>
      <c r="E18" s="59">
        <f t="shared" si="0"/>
        <v>200000</v>
      </c>
      <c r="F18" s="35" t="s">
        <v>64</v>
      </c>
      <c r="G18" s="36">
        <v>1529000</v>
      </c>
      <c r="H18" s="35" t="s">
        <v>43</v>
      </c>
      <c r="I18" s="35" t="s">
        <v>65</v>
      </c>
      <c r="J18" s="37">
        <v>0.50294310006540222</v>
      </c>
    </row>
    <row r="19" spans="1:10" ht="33.75" customHeight="1">
      <c r="A19" s="55">
        <v>15</v>
      </c>
      <c r="B19" s="56" t="s">
        <v>471</v>
      </c>
      <c r="C19" s="57">
        <v>1450000</v>
      </c>
      <c r="D19" s="58">
        <v>1350000</v>
      </c>
      <c r="E19" s="59">
        <f t="shared" si="0"/>
        <v>100000</v>
      </c>
    </row>
    <row r="20" spans="1:10" ht="33.75" customHeight="1">
      <c r="A20" s="55">
        <v>16</v>
      </c>
      <c r="B20" s="56" t="s">
        <v>472</v>
      </c>
      <c r="C20" s="57">
        <v>2090000</v>
      </c>
      <c r="D20" s="58">
        <v>1990000</v>
      </c>
      <c r="E20" s="59">
        <f t="shared" si="0"/>
        <v>100000</v>
      </c>
      <c r="F20" s="35" t="s">
        <v>64</v>
      </c>
      <c r="G20" s="36">
        <v>1700000</v>
      </c>
      <c r="H20" s="35" t="s">
        <v>43</v>
      </c>
      <c r="I20" s="35" t="s">
        <v>65</v>
      </c>
      <c r="J20" s="37">
        <v>0.44176470588235295</v>
      </c>
    </row>
    <row r="21" spans="1:10" ht="33.75" customHeight="1">
      <c r="A21" s="55">
        <v>17</v>
      </c>
      <c r="B21" s="56" t="s">
        <v>473</v>
      </c>
      <c r="C21" s="57">
        <v>1229000</v>
      </c>
      <c r="D21" s="58">
        <v>1180000</v>
      </c>
      <c r="E21" s="59">
        <f t="shared" si="0"/>
        <v>49000</v>
      </c>
    </row>
    <row r="22" spans="1:10" ht="33.75" customHeight="1">
      <c r="A22" s="55">
        <v>18</v>
      </c>
      <c r="B22" s="56" t="s">
        <v>474</v>
      </c>
      <c r="C22" s="57">
        <v>1890000</v>
      </c>
      <c r="D22" s="58">
        <v>1750000</v>
      </c>
      <c r="E22" s="59">
        <f t="shared" si="0"/>
        <v>140000</v>
      </c>
      <c r="F22" s="35" t="s">
        <v>64</v>
      </c>
      <c r="G22" s="36">
        <v>12990000</v>
      </c>
      <c r="H22" s="35" t="s">
        <v>43</v>
      </c>
      <c r="I22" s="35" t="s">
        <v>65</v>
      </c>
      <c r="J22" s="37">
        <v>0.30792917628945343</v>
      </c>
    </row>
    <row r="23" spans="1:10" ht="33.75" customHeight="1">
      <c r="A23" s="55">
        <v>19</v>
      </c>
      <c r="B23" s="56" t="s">
        <v>475</v>
      </c>
      <c r="C23" s="57">
        <v>650000</v>
      </c>
      <c r="D23" s="58">
        <v>490000</v>
      </c>
      <c r="E23" s="59">
        <f t="shared" si="0"/>
        <v>160000</v>
      </c>
      <c r="F23" s="35" t="s">
        <v>64</v>
      </c>
      <c r="G23" s="36">
        <v>2990000</v>
      </c>
      <c r="H23" s="35" t="s">
        <v>43</v>
      </c>
      <c r="I23" s="35" t="s">
        <v>65</v>
      </c>
      <c r="J23" s="37">
        <v>0.23411371237458195</v>
      </c>
    </row>
    <row r="24" spans="1:10" ht="33.75" customHeight="1">
      <c r="A24" s="55">
        <v>20</v>
      </c>
      <c r="B24" s="56" t="s">
        <v>476</v>
      </c>
      <c r="C24" s="57">
        <v>599000</v>
      </c>
      <c r="D24" s="58">
        <v>490000</v>
      </c>
      <c r="E24" s="59">
        <f t="shared" si="0"/>
        <v>109000</v>
      </c>
      <c r="F24" s="35" t="s">
        <v>64</v>
      </c>
      <c r="G24" s="36">
        <v>2990000</v>
      </c>
      <c r="H24" s="35" t="s">
        <v>43</v>
      </c>
      <c r="I24" s="35" t="s">
        <v>65</v>
      </c>
      <c r="J24" s="37">
        <v>0.23411371237458195</v>
      </c>
    </row>
    <row r="25" spans="1:10" ht="33.75" customHeight="1">
      <c r="A25" s="55">
        <v>21</v>
      </c>
      <c r="B25" s="56" t="s">
        <v>477</v>
      </c>
      <c r="C25" s="57">
        <v>890000</v>
      </c>
      <c r="D25" s="58">
        <v>790000</v>
      </c>
      <c r="E25" s="59">
        <f t="shared" si="0"/>
        <v>100000</v>
      </c>
    </row>
    <row r="26" spans="1:10" ht="33.75" customHeight="1">
      <c r="A26" s="55">
        <v>22</v>
      </c>
      <c r="B26" s="56" t="s">
        <v>478</v>
      </c>
      <c r="C26" s="57">
        <v>1650000</v>
      </c>
      <c r="D26" s="58">
        <v>1490000</v>
      </c>
      <c r="E26" s="59">
        <f t="shared" si="0"/>
        <v>160000</v>
      </c>
    </row>
    <row r="27" spans="1:10" ht="33.75" customHeight="1">
      <c r="A27" s="55">
        <v>23</v>
      </c>
      <c r="B27" s="56" t="s">
        <v>479</v>
      </c>
      <c r="C27" s="57">
        <v>1890000</v>
      </c>
      <c r="D27" s="58">
        <v>1690000</v>
      </c>
      <c r="E27" s="59">
        <f t="shared" si="0"/>
        <v>200000</v>
      </c>
      <c r="F27" s="35" t="s">
        <v>64</v>
      </c>
      <c r="G27" s="36">
        <v>4690000</v>
      </c>
      <c r="H27" s="35" t="s">
        <v>43</v>
      </c>
      <c r="I27" s="35" t="s">
        <v>65</v>
      </c>
      <c r="J27" s="37">
        <v>6.3965884861407252E-2</v>
      </c>
    </row>
    <row r="28" spans="1:10" ht="33.75" customHeight="1">
      <c r="A28" s="55">
        <v>24</v>
      </c>
      <c r="B28" s="56" t="s">
        <v>480</v>
      </c>
      <c r="C28" s="57">
        <v>2390000</v>
      </c>
      <c r="D28" s="58">
        <v>2150000</v>
      </c>
      <c r="E28" s="59">
        <f t="shared" si="0"/>
        <v>240000</v>
      </c>
    </row>
    <row r="29" spans="1:10" ht="33.75" customHeight="1">
      <c r="A29" s="55">
        <v>25</v>
      </c>
      <c r="B29" s="56" t="s">
        <v>481</v>
      </c>
      <c r="C29" s="57">
        <v>690000</v>
      </c>
      <c r="D29" s="58">
        <v>599000</v>
      </c>
      <c r="E29" s="59">
        <f t="shared" si="0"/>
        <v>91000</v>
      </c>
    </row>
    <row r="30" spans="1:10" ht="33.75" customHeight="1">
      <c r="A30" s="55">
        <v>26</v>
      </c>
      <c r="B30" s="56" t="s">
        <v>482</v>
      </c>
      <c r="C30" s="57">
        <v>899000</v>
      </c>
      <c r="D30" s="58">
        <v>799000</v>
      </c>
      <c r="E30" s="59">
        <f t="shared" si="0"/>
        <v>100000</v>
      </c>
    </row>
    <row r="31" spans="1:10" ht="29.25" customHeight="1">
      <c r="A31" s="55">
        <v>27</v>
      </c>
      <c r="B31" s="60" t="s">
        <v>483</v>
      </c>
      <c r="C31" s="61">
        <v>990000</v>
      </c>
      <c r="D31" s="58">
        <v>899000</v>
      </c>
      <c r="E31" s="59">
        <f t="shared" si="0"/>
        <v>91000</v>
      </c>
    </row>
    <row r="32" spans="1:10">
      <c r="D32" s="64"/>
    </row>
    <row r="33" spans="4:4">
      <c r="D33" s="64"/>
    </row>
    <row r="34" spans="4:4">
      <c r="D34" s="64"/>
    </row>
    <row r="35" spans="4:4">
      <c r="D35" s="64"/>
    </row>
    <row r="36" spans="4:4">
      <c r="D36" s="64"/>
    </row>
    <row r="37" spans="4:4">
      <c r="D37" s="64"/>
    </row>
    <row r="38" spans="4:4">
      <c r="D38" s="64"/>
    </row>
    <row r="39" spans="4:4">
      <c r="D39" s="64"/>
    </row>
    <row r="40" spans="4:4">
      <c r="D40" s="64"/>
    </row>
    <row r="41" spans="4:4">
      <c r="D41" s="64"/>
    </row>
  </sheetData>
  <autoFilter ref="A3:E4"/>
  <mergeCells count="1">
    <mergeCell ref="B1:E2"/>
  </mergeCells>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sheetPr codeName="Sheet5"/>
  <dimension ref="A1:AK47"/>
  <sheetViews>
    <sheetView workbookViewId="0">
      <selection activeCell="C20" sqref="C20"/>
    </sheetView>
  </sheetViews>
  <sheetFormatPr defaultColWidth="9.140625" defaultRowHeight="15"/>
  <cols>
    <col min="1" max="1" width="9.140625" style="17"/>
    <col min="2" max="2" width="9.85546875" style="17" customWidth="1"/>
    <col min="3" max="3" width="28.28515625" style="17" customWidth="1"/>
    <col min="4" max="4" width="27" style="17" customWidth="1"/>
    <col min="5" max="5" width="35.140625" style="17" customWidth="1"/>
    <col min="6" max="6" width="34.85546875" style="17" customWidth="1"/>
    <col min="7" max="16384" width="9.140625" style="17"/>
  </cols>
  <sheetData>
    <row r="1" spans="1:37">
      <c r="B1" s="17">
        <v>2</v>
      </c>
      <c r="C1" s="17">
        <v>3</v>
      </c>
      <c r="D1" s="17">
        <v>4</v>
      </c>
      <c r="E1" s="17">
        <v>5</v>
      </c>
      <c r="F1" s="17">
        <v>6</v>
      </c>
      <c r="G1" s="17">
        <v>7</v>
      </c>
      <c r="H1" s="17">
        <v>8</v>
      </c>
      <c r="I1" s="17">
        <v>9</v>
      </c>
      <c r="J1" s="17">
        <v>10</v>
      </c>
      <c r="K1" s="17">
        <v>11</v>
      </c>
      <c r="L1" s="17">
        <v>12</v>
      </c>
      <c r="M1" s="17">
        <v>13</v>
      </c>
      <c r="N1" s="17">
        <v>14</v>
      </c>
      <c r="O1" s="17">
        <v>15</v>
      </c>
      <c r="P1" s="17">
        <v>16</v>
      </c>
      <c r="Q1" s="17">
        <v>17</v>
      </c>
      <c r="R1" s="17">
        <v>18</v>
      </c>
      <c r="S1" s="17">
        <v>19</v>
      </c>
      <c r="T1" s="17">
        <v>20</v>
      </c>
      <c r="U1" s="17">
        <v>21</v>
      </c>
      <c r="V1" s="17">
        <v>22</v>
      </c>
      <c r="W1" s="17">
        <v>23</v>
      </c>
      <c r="X1" s="17">
        <v>24</v>
      </c>
      <c r="Y1" s="17">
        <v>25</v>
      </c>
      <c r="Z1" s="17">
        <v>26</v>
      </c>
      <c r="AA1" s="17">
        <v>27</v>
      </c>
      <c r="AB1" s="17">
        <v>28</v>
      </c>
      <c r="AC1" s="17">
        <v>29</v>
      </c>
      <c r="AD1" s="17">
        <v>30</v>
      </c>
      <c r="AE1" s="17">
        <v>31</v>
      </c>
      <c r="AF1" s="17">
        <v>32</v>
      </c>
      <c r="AG1" s="17">
        <v>33</v>
      </c>
      <c r="AH1" s="17">
        <v>34</v>
      </c>
      <c r="AI1" s="17">
        <v>35</v>
      </c>
      <c r="AJ1" s="17">
        <v>36</v>
      </c>
      <c r="AK1" s="17">
        <v>37</v>
      </c>
    </row>
    <row r="2" spans="1:37">
      <c r="A2" t="s">
        <v>42</v>
      </c>
      <c r="B2" s="17" t="s">
        <v>7</v>
      </c>
      <c r="C2" s="17" t="s">
        <v>8</v>
      </c>
      <c r="D2" s="17" t="s">
        <v>9</v>
      </c>
      <c r="E2" s="17" t="s">
        <v>10</v>
      </c>
      <c r="F2" s="17" t="s">
        <v>11</v>
      </c>
      <c r="G2" s="17" t="s">
        <v>12</v>
      </c>
      <c r="H2" s="17" t="s">
        <v>13</v>
      </c>
      <c r="I2" s="17" t="s">
        <v>14</v>
      </c>
      <c r="J2" s="17" t="s">
        <v>15</v>
      </c>
      <c r="K2" s="17" t="s">
        <v>16</v>
      </c>
      <c r="L2" s="17" t="s">
        <v>17</v>
      </c>
      <c r="M2" s="17" t="s">
        <v>18</v>
      </c>
      <c r="N2" s="17" t="s">
        <v>19</v>
      </c>
      <c r="O2" s="17" t="s">
        <v>20</v>
      </c>
      <c r="P2" s="17" t="s">
        <v>21</v>
      </c>
      <c r="Q2" s="17" t="s">
        <v>22</v>
      </c>
      <c r="R2" s="17" t="s">
        <v>23</v>
      </c>
      <c r="S2" s="17" t="s">
        <v>24</v>
      </c>
      <c r="T2" s="17" t="s">
        <v>25</v>
      </c>
      <c r="U2" s="17" t="s">
        <v>26</v>
      </c>
      <c r="V2" s="17" t="s">
        <v>27</v>
      </c>
      <c r="W2" s="17" t="s">
        <v>28</v>
      </c>
      <c r="X2" s="17" t="s">
        <v>29</v>
      </c>
      <c r="Y2" s="17" t="s">
        <v>30</v>
      </c>
      <c r="Z2" s="17" t="s">
        <v>31</v>
      </c>
      <c r="AA2" s="17" t="s">
        <v>32</v>
      </c>
      <c r="AB2" s="17" t="s">
        <v>33</v>
      </c>
      <c r="AC2" s="17" t="s">
        <v>34</v>
      </c>
      <c r="AD2" s="17" t="s">
        <v>6</v>
      </c>
      <c r="AE2" s="17" t="s">
        <v>35</v>
      </c>
      <c r="AF2" s="17" t="s">
        <v>36</v>
      </c>
      <c r="AG2" s="17" t="s">
        <v>37</v>
      </c>
      <c r="AH2" s="17" t="s">
        <v>38</v>
      </c>
      <c r="AI2" s="17" t="s">
        <v>39</v>
      </c>
      <c r="AJ2" s="17" t="s">
        <v>40</v>
      </c>
      <c r="AK2" s="17" t="s">
        <v>41</v>
      </c>
    </row>
    <row r="3" spans="1:37">
      <c r="B3" s="17">
        <v>210</v>
      </c>
      <c r="C3" s="17" t="s">
        <v>59</v>
      </c>
      <c r="D3" s="17" t="s">
        <v>61</v>
      </c>
      <c r="E3" s="17" t="s">
        <v>62</v>
      </c>
      <c r="F3" s="17" t="s">
        <v>63</v>
      </c>
      <c r="G3" s="17" t="s">
        <v>120</v>
      </c>
      <c r="H3" s="17" t="s">
        <v>60</v>
      </c>
      <c r="N3" s="17" t="s">
        <v>121</v>
      </c>
      <c r="P3" s="17">
        <v>11</v>
      </c>
      <c r="R3" s="17" t="s">
        <v>122</v>
      </c>
      <c r="S3" s="17" t="s">
        <v>123</v>
      </c>
      <c r="T3" s="17" t="s">
        <v>121</v>
      </c>
      <c r="U3" s="17" t="s">
        <v>124</v>
      </c>
      <c r="V3" s="17" t="s">
        <v>125</v>
      </c>
      <c r="W3" s="17" t="s">
        <v>126</v>
      </c>
      <c r="Z3" s="17" t="s">
        <v>127</v>
      </c>
      <c r="AA3" s="17">
        <v>0</v>
      </c>
      <c r="AB3" s="17">
        <v>0</v>
      </c>
      <c r="AC3" s="17">
        <v>1</v>
      </c>
      <c r="AD3" s="17">
        <v>1.2</v>
      </c>
      <c r="AE3" s="17">
        <v>0</v>
      </c>
      <c r="AF3" s="17">
        <v>20</v>
      </c>
      <c r="AG3" s="17">
        <v>36</v>
      </c>
      <c r="AH3" s="17">
        <v>550000</v>
      </c>
      <c r="AI3" s="17">
        <v>0</v>
      </c>
      <c r="AJ3" s="17">
        <v>0</v>
      </c>
      <c r="AK3" s="17">
        <v>269000</v>
      </c>
    </row>
    <row r="4" spans="1:37">
      <c r="B4" s="17">
        <v>210</v>
      </c>
      <c r="C4" s="17" t="s">
        <v>59</v>
      </c>
      <c r="D4" s="17" t="s">
        <v>67</v>
      </c>
      <c r="E4" s="17" t="s">
        <v>68</v>
      </c>
      <c r="F4" s="17" t="s">
        <v>69</v>
      </c>
      <c r="G4" s="17" t="s">
        <v>120</v>
      </c>
      <c r="H4" s="17" t="s">
        <v>66</v>
      </c>
      <c r="N4" s="17" t="s">
        <v>121</v>
      </c>
      <c r="P4" s="17">
        <v>11</v>
      </c>
      <c r="R4" s="17" t="s">
        <v>128</v>
      </c>
      <c r="S4" s="17" t="s">
        <v>129</v>
      </c>
      <c r="T4" s="17" t="s">
        <v>121</v>
      </c>
      <c r="U4" s="17" t="s">
        <v>124</v>
      </c>
      <c r="V4" s="17" t="s">
        <v>130</v>
      </c>
      <c r="W4" s="17" t="s">
        <v>131</v>
      </c>
      <c r="AA4" s="17">
        <v>0</v>
      </c>
      <c r="AB4" s="17">
        <v>0</v>
      </c>
      <c r="AC4" s="17">
        <v>1</v>
      </c>
      <c r="AD4" s="17">
        <v>1.2</v>
      </c>
      <c r="AE4" s="17">
        <v>0</v>
      </c>
      <c r="AF4" s="17">
        <v>20</v>
      </c>
      <c r="AG4" s="17">
        <v>36</v>
      </c>
      <c r="AH4" s="17">
        <v>450000</v>
      </c>
      <c r="AI4" s="17">
        <v>0</v>
      </c>
      <c r="AJ4" s="17">
        <v>0</v>
      </c>
      <c r="AK4" s="17">
        <v>239000</v>
      </c>
    </row>
    <row r="5" spans="1:37">
      <c r="B5" s="17">
        <v>210</v>
      </c>
      <c r="C5" s="17" t="s">
        <v>59</v>
      </c>
      <c r="D5" s="17" t="s">
        <v>70</v>
      </c>
      <c r="E5" s="17" t="s">
        <v>71</v>
      </c>
      <c r="F5" s="17" t="s">
        <v>72</v>
      </c>
      <c r="G5" s="17" t="s">
        <v>120</v>
      </c>
      <c r="H5" s="17" t="s">
        <v>66</v>
      </c>
      <c r="N5" s="17" t="s">
        <v>132</v>
      </c>
      <c r="P5" s="17">
        <v>11</v>
      </c>
      <c r="R5" s="17" t="s">
        <v>133</v>
      </c>
      <c r="S5" s="17" t="s">
        <v>134</v>
      </c>
      <c r="T5" s="17" t="s">
        <v>132</v>
      </c>
      <c r="U5" s="17" t="s">
        <v>135</v>
      </c>
      <c r="V5" s="17" t="s">
        <v>136</v>
      </c>
      <c r="W5" s="17" t="s">
        <v>137</v>
      </c>
      <c r="AA5" s="17">
        <v>0</v>
      </c>
      <c r="AB5" s="17">
        <v>0</v>
      </c>
      <c r="AC5" s="17">
        <v>1</v>
      </c>
      <c r="AD5" s="17">
        <v>1.2</v>
      </c>
      <c r="AE5" s="17">
        <v>0</v>
      </c>
      <c r="AF5" s="17">
        <v>20</v>
      </c>
      <c r="AG5" s="17">
        <v>36</v>
      </c>
      <c r="AH5" s="17">
        <v>0</v>
      </c>
      <c r="AI5" s="17">
        <v>0</v>
      </c>
      <c r="AJ5" s="17">
        <v>0</v>
      </c>
      <c r="AK5" s="17">
        <v>6490000</v>
      </c>
    </row>
    <row r="6" spans="1:37">
      <c r="B6" s="17">
        <v>210</v>
      </c>
      <c r="C6" s="17" t="s">
        <v>59</v>
      </c>
      <c r="D6" s="17" t="s">
        <v>74</v>
      </c>
      <c r="E6" s="17" t="s">
        <v>75</v>
      </c>
      <c r="F6" s="17" t="s">
        <v>76</v>
      </c>
      <c r="G6" s="17" t="s">
        <v>138</v>
      </c>
      <c r="H6" s="17" t="s">
        <v>73</v>
      </c>
      <c r="P6" s="17">
        <v>11</v>
      </c>
      <c r="R6" s="17" t="s">
        <v>139</v>
      </c>
      <c r="S6" s="17" t="s">
        <v>140</v>
      </c>
      <c r="T6" s="17" t="s">
        <v>141</v>
      </c>
      <c r="U6" s="17" t="s">
        <v>142</v>
      </c>
      <c r="V6" s="17" t="s">
        <v>143</v>
      </c>
      <c r="W6" s="17" t="s">
        <v>144</v>
      </c>
      <c r="AA6" s="17">
        <v>0</v>
      </c>
      <c r="AB6" s="17">
        <v>0</v>
      </c>
      <c r="AC6" s="17">
        <v>1</v>
      </c>
      <c r="AD6" s="17">
        <v>0.8</v>
      </c>
      <c r="AE6" s="17">
        <v>0</v>
      </c>
      <c r="AF6" s="17">
        <v>20</v>
      </c>
      <c r="AG6" s="17">
        <v>24</v>
      </c>
      <c r="AH6" s="17">
        <v>0</v>
      </c>
      <c r="AI6" s="17">
        <v>0</v>
      </c>
      <c r="AJ6" s="17">
        <v>0</v>
      </c>
      <c r="AK6" s="17">
        <v>1090000</v>
      </c>
    </row>
    <row r="7" spans="1:37">
      <c r="B7" s="17">
        <v>210</v>
      </c>
      <c r="C7" s="17" t="s">
        <v>59</v>
      </c>
      <c r="D7" s="17" t="s">
        <v>77</v>
      </c>
      <c r="E7" s="17" t="s">
        <v>78</v>
      </c>
      <c r="F7" s="17" t="s">
        <v>79</v>
      </c>
      <c r="G7" s="17" t="s">
        <v>120</v>
      </c>
      <c r="H7" s="17" t="s">
        <v>73</v>
      </c>
      <c r="N7" s="17" t="s">
        <v>132</v>
      </c>
      <c r="P7" s="17">
        <v>11</v>
      </c>
      <c r="R7" s="17" t="s">
        <v>145</v>
      </c>
      <c r="S7" s="17" t="s">
        <v>146</v>
      </c>
      <c r="T7" s="17" t="s">
        <v>132</v>
      </c>
      <c r="U7" s="17" t="s">
        <v>147</v>
      </c>
      <c r="V7" s="17" t="s">
        <v>148</v>
      </c>
      <c r="W7" s="17" t="s">
        <v>149</v>
      </c>
      <c r="AA7" s="17">
        <v>0</v>
      </c>
      <c r="AB7" s="17">
        <v>0</v>
      </c>
      <c r="AC7" s="17">
        <v>1</v>
      </c>
      <c r="AD7" s="17">
        <v>0.8</v>
      </c>
      <c r="AE7" s="17">
        <v>0</v>
      </c>
      <c r="AF7" s="17">
        <v>20</v>
      </c>
      <c r="AG7" s="17">
        <v>24</v>
      </c>
      <c r="AH7" s="17">
        <v>1890000</v>
      </c>
      <c r="AI7" s="17">
        <v>0</v>
      </c>
      <c r="AJ7" s="17">
        <v>0</v>
      </c>
      <c r="AK7" s="17">
        <v>1290000</v>
      </c>
    </row>
    <row r="8" spans="1:37">
      <c r="B8" s="17">
        <v>210</v>
      </c>
      <c r="C8" s="17" t="s">
        <v>59</v>
      </c>
      <c r="D8" s="17" t="s">
        <v>80</v>
      </c>
      <c r="E8" s="17" t="s">
        <v>81</v>
      </c>
      <c r="F8" s="17" t="s">
        <v>82</v>
      </c>
      <c r="G8" s="17" t="s">
        <v>120</v>
      </c>
      <c r="H8" s="17" t="s">
        <v>73</v>
      </c>
      <c r="N8" s="17" t="s">
        <v>121</v>
      </c>
      <c r="P8" s="17">
        <v>11</v>
      </c>
      <c r="R8" s="17" t="s">
        <v>150</v>
      </c>
      <c r="S8" s="17" t="s">
        <v>151</v>
      </c>
      <c r="T8" s="17" t="s">
        <v>121</v>
      </c>
      <c r="U8" s="17" t="s">
        <v>124</v>
      </c>
      <c r="V8" s="17" t="s">
        <v>152</v>
      </c>
      <c r="W8" s="17" t="s">
        <v>153</v>
      </c>
      <c r="AA8" s="17">
        <v>0</v>
      </c>
      <c r="AB8" s="17">
        <v>0</v>
      </c>
      <c r="AC8" s="17">
        <v>1</v>
      </c>
      <c r="AD8" s="17">
        <v>0.8</v>
      </c>
      <c r="AE8" s="17">
        <v>0</v>
      </c>
      <c r="AF8" s="17">
        <v>20</v>
      </c>
      <c r="AG8" s="17">
        <v>24</v>
      </c>
      <c r="AH8" s="17">
        <v>390000</v>
      </c>
      <c r="AI8" s="17">
        <v>0</v>
      </c>
      <c r="AJ8" s="17">
        <v>0</v>
      </c>
      <c r="AK8" s="17">
        <v>239000</v>
      </c>
    </row>
    <row r="9" spans="1:37">
      <c r="B9" s="17">
        <v>210</v>
      </c>
      <c r="C9" s="17" t="s">
        <v>59</v>
      </c>
      <c r="D9" s="17" t="s">
        <v>83</v>
      </c>
      <c r="E9" s="17" t="s">
        <v>84</v>
      </c>
      <c r="F9" s="17" t="s">
        <v>85</v>
      </c>
      <c r="G9" s="17" t="s">
        <v>120</v>
      </c>
      <c r="H9" s="17" t="s">
        <v>73</v>
      </c>
      <c r="N9" s="17" t="s">
        <v>121</v>
      </c>
      <c r="P9" s="17">
        <v>11</v>
      </c>
      <c r="R9" s="17" t="s">
        <v>154</v>
      </c>
      <c r="S9" s="17" t="s">
        <v>155</v>
      </c>
      <c r="T9" s="17" t="s">
        <v>121</v>
      </c>
      <c r="U9" s="17" t="s">
        <v>156</v>
      </c>
      <c r="V9" s="17" t="s">
        <v>152</v>
      </c>
      <c r="W9" s="17" t="s">
        <v>157</v>
      </c>
      <c r="AA9" s="17">
        <v>0</v>
      </c>
      <c r="AB9" s="17">
        <v>0</v>
      </c>
      <c r="AC9" s="17">
        <v>1</v>
      </c>
      <c r="AD9" s="17">
        <v>0.8</v>
      </c>
      <c r="AE9" s="17">
        <v>0</v>
      </c>
      <c r="AF9" s="17">
        <v>20</v>
      </c>
      <c r="AG9" s="17">
        <v>24</v>
      </c>
      <c r="AH9" s="17">
        <v>0</v>
      </c>
      <c r="AI9" s="17">
        <v>0</v>
      </c>
      <c r="AJ9" s="17">
        <v>0</v>
      </c>
      <c r="AK9" s="17">
        <v>890000</v>
      </c>
    </row>
    <row r="10" spans="1:37">
      <c r="B10" s="17">
        <v>210</v>
      </c>
      <c r="C10" s="17" t="s">
        <v>59</v>
      </c>
      <c r="D10" s="17" t="s">
        <v>86</v>
      </c>
      <c r="E10" s="17" t="s">
        <v>87</v>
      </c>
      <c r="F10" s="17" t="s">
        <v>88</v>
      </c>
      <c r="G10" s="17" t="s">
        <v>120</v>
      </c>
      <c r="H10" s="17" t="s">
        <v>73</v>
      </c>
      <c r="N10" s="17" t="s">
        <v>121</v>
      </c>
      <c r="P10" s="17">
        <v>11</v>
      </c>
      <c r="R10" s="17" t="s">
        <v>158</v>
      </c>
      <c r="S10" s="17" t="s">
        <v>159</v>
      </c>
      <c r="T10" s="17" t="s">
        <v>121</v>
      </c>
      <c r="U10" s="17" t="s">
        <v>156</v>
      </c>
      <c r="V10" s="17" t="s">
        <v>152</v>
      </c>
      <c r="W10" s="17" t="s">
        <v>160</v>
      </c>
      <c r="AA10" s="17">
        <v>0</v>
      </c>
      <c r="AB10" s="17">
        <v>0</v>
      </c>
      <c r="AC10" s="17">
        <v>1</v>
      </c>
      <c r="AD10" s="17">
        <v>0.8</v>
      </c>
      <c r="AE10" s="17">
        <v>0</v>
      </c>
      <c r="AF10" s="17">
        <v>20</v>
      </c>
      <c r="AG10" s="17">
        <v>24</v>
      </c>
      <c r="AH10" s="17">
        <v>590000</v>
      </c>
      <c r="AI10" s="17">
        <v>0</v>
      </c>
      <c r="AJ10" s="17">
        <v>0</v>
      </c>
      <c r="AK10" s="17">
        <v>319000</v>
      </c>
    </row>
    <row r="11" spans="1:37">
      <c r="B11" s="17">
        <v>210</v>
      </c>
      <c r="C11" s="17" t="s">
        <v>59</v>
      </c>
      <c r="D11" s="17" t="s">
        <v>89</v>
      </c>
      <c r="E11" s="17" t="s">
        <v>90</v>
      </c>
      <c r="F11" s="17" t="s">
        <v>91</v>
      </c>
      <c r="G11" s="17" t="s">
        <v>120</v>
      </c>
      <c r="H11" s="17" t="s">
        <v>73</v>
      </c>
      <c r="N11" s="17" t="s">
        <v>121</v>
      </c>
      <c r="P11" s="17">
        <v>11</v>
      </c>
      <c r="R11" s="17" t="s">
        <v>161</v>
      </c>
      <c r="S11" s="17" t="s">
        <v>162</v>
      </c>
      <c r="T11" s="17" t="s">
        <v>121</v>
      </c>
      <c r="U11" s="17" t="s">
        <v>156</v>
      </c>
      <c r="V11" s="17" t="s">
        <v>152</v>
      </c>
      <c r="W11" s="17" t="s">
        <v>163</v>
      </c>
      <c r="AA11" s="17">
        <v>0</v>
      </c>
      <c r="AB11" s="17">
        <v>0</v>
      </c>
      <c r="AC11" s="17">
        <v>1</v>
      </c>
      <c r="AD11" s="17">
        <v>0.8</v>
      </c>
      <c r="AE11" s="17">
        <v>0</v>
      </c>
      <c r="AF11" s="17">
        <v>20</v>
      </c>
      <c r="AG11" s="17">
        <v>24</v>
      </c>
      <c r="AH11" s="17">
        <v>950000</v>
      </c>
      <c r="AI11" s="17">
        <v>0</v>
      </c>
      <c r="AJ11" s="17">
        <v>0</v>
      </c>
      <c r="AK11" s="17">
        <v>649000</v>
      </c>
    </row>
    <row r="12" spans="1:37">
      <c r="A12" s="17">
        <v>1</v>
      </c>
      <c r="B12" s="17">
        <v>161</v>
      </c>
      <c r="C12" s="17" t="s">
        <v>164</v>
      </c>
      <c r="D12" s="17" t="s">
        <v>165</v>
      </c>
      <c r="E12" s="17" t="s">
        <v>166</v>
      </c>
      <c r="F12" s="17" t="s">
        <v>167</v>
      </c>
      <c r="G12" s="17" t="s">
        <v>168</v>
      </c>
      <c r="H12" s="17" t="s">
        <v>169</v>
      </c>
      <c r="O12" s="17" t="s">
        <v>170</v>
      </c>
      <c r="P12" s="17">
        <v>32</v>
      </c>
      <c r="Q12" s="17" t="s">
        <v>171</v>
      </c>
      <c r="R12" s="17" t="s">
        <v>172</v>
      </c>
      <c r="S12" s="17" t="s">
        <v>173</v>
      </c>
      <c r="T12" s="17" t="s">
        <v>174</v>
      </c>
      <c r="U12" s="17" t="s">
        <v>175</v>
      </c>
      <c r="V12" s="17" t="s">
        <v>176</v>
      </c>
      <c r="W12" s="17" t="s">
        <v>177</v>
      </c>
      <c r="Z12" s="17" t="s">
        <v>178</v>
      </c>
      <c r="AA12" s="17">
        <v>0</v>
      </c>
      <c r="AB12" s="17">
        <v>0</v>
      </c>
      <c r="AC12" s="17">
        <v>1</v>
      </c>
      <c r="AD12" s="17">
        <v>1.2</v>
      </c>
      <c r="AE12" s="17">
        <v>1</v>
      </c>
      <c r="AF12" s="17">
        <v>20</v>
      </c>
      <c r="AG12" s="17">
        <v>36</v>
      </c>
      <c r="AH12" s="17">
        <v>3470000</v>
      </c>
      <c r="AI12" s="17">
        <v>0</v>
      </c>
      <c r="AJ12" s="17">
        <v>0</v>
      </c>
      <c r="AK12" s="17">
        <v>2150000</v>
      </c>
    </row>
    <row r="13" spans="1:37">
      <c r="A13" s="17">
        <v>1</v>
      </c>
      <c r="B13" s="17">
        <v>310</v>
      </c>
      <c r="C13" s="17" t="s">
        <v>92</v>
      </c>
      <c r="D13" s="17" t="s">
        <v>94</v>
      </c>
      <c r="E13" s="17" t="s">
        <v>95</v>
      </c>
      <c r="F13" s="17" t="s">
        <v>96</v>
      </c>
      <c r="G13" s="17" t="s">
        <v>179</v>
      </c>
      <c r="H13" s="17" t="s">
        <v>93</v>
      </c>
      <c r="K13" s="17" t="s">
        <v>180</v>
      </c>
      <c r="L13" s="17" t="s">
        <v>181</v>
      </c>
      <c r="O13" s="17" t="s">
        <v>182</v>
      </c>
      <c r="P13" s="17">
        <v>11</v>
      </c>
      <c r="R13" s="17" t="s">
        <v>183</v>
      </c>
      <c r="T13" s="17" t="s">
        <v>184</v>
      </c>
      <c r="U13" s="17" t="s">
        <v>185</v>
      </c>
      <c r="V13" s="17" t="s">
        <v>186</v>
      </c>
      <c r="W13" s="17" t="s">
        <v>187</v>
      </c>
      <c r="X13" s="17" t="s">
        <v>188</v>
      </c>
      <c r="AA13" s="17">
        <v>0</v>
      </c>
      <c r="AB13" s="17">
        <v>0</v>
      </c>
      <c r="AC13" s="17">
        <v>1</v>
      </c>
      <c r="AD13" s="17">
        <v>0.8</v>
      </c>
      <c r="AE13" s="17">
        <v>3</v>
      </c>
      <c r="AF13" s="17">
        <v>20</v>
      </c>
      <c r="AG13" s="17">
        <v>24</v>
      </c>
      <c r="AH13" s="17">
        <v>0</v>
      </c>
      <c r="AI13" s="17">
        <v>0</v>
      </c>
      <c r="AJ13" s="17">
        <v>0</v>
      </c>
      <c r="AK13" s="17">
        <v>1780000</v>
      </c>
    </row>
    <row r="14" spans="1:37">
      <c r="A14" s="17">
        <v>1</v>
      </c>
      <c r="B14" s="17">
        <v>310</v>
      </c>
      <c r="C14" s="17" t="s">
        <v>92</v>
      </c>
      <c r="D14" s="17" t="s">
        <v>97</v>
      </c>
      <c r="E14" s="17" t="s">
        <v>98</v>
      </c>
      <c r="F14" s="17" t="s">
        <v>99</v>
      </c>
      <c r="G14" s="17" t="s">
        <v>179</v>
      </c>
      <c r="H14" s="17" t="s">
        <v>93</v>
      </c>
      <c r="K14" s="17" t="s">
        <v>189</v>
      </c>
      <c r="L14" s="17" t="s">
        <v>181</v>
      </c>
      <c r="O14" s="17" t="s">
        <v>182</v>
      </c>
      <c r="P14" s="17">
        <v>11</v>
      </c>
      <c r="R14" s="17" t="s">
        <v>190</v>
      </c>
      <c r="T14" s="17" t="s">
        <v>191</v>
      </c>
      <c r="U14" s="17" t="s">
        <v>192</v>
      </c>
      <c r="V14" s="17" t="s">
        <v>193</v>
      </c>
      <c r="W14" s="17" t="s">
        <v>194</v>
      </c>
      <c r="X14" s="17" t="s">
        <v>195</v>
      </c>
      <c r="AA14" s="17">
        <v>0</v>
      </c>
      <c r="AB14" s="17">
        <v>0</v>
      </c>
      <c r="AC14" s="17">
        <v>1</v>
      </c>
      <c r="AD14" s="17">
        <v>1.2</v>
      </c>
      <c r="AE14" s="17">
        <v>3</v>
      </c>
      <c r="AF14" s="17">
        <v>20</v>
      </c>
      <c r="AG14" s="17">
        <v>36</v>
      </c>
      <c r="AH14" s="17">
        <v>2790000</v>
      </c>
      <c r="AI14" s="17">
        <v>0</v>
      </c>
      <c r="AJ14" s="17">
        <v>0</v>
      </c>
      <c r="AK14" s="17">
        <v>2160000</v>
      </c>
    </row>
    <row r="15" spans="1:37">
      <c r="A15" s="17">
        <v>1</v>
      </c>
      <c r="B15" s="17">
        <v>310</v>
      </c>
      <c r="C15" s="17" t="s">
        <v>92</v>
      </c>
      <c r="D15" s="17" t="s">
        <v>100</v>
      </c>
      <c r="E15" s="17" t="s">
        <v>101</v>
      </c>
      <c r="F15" s="17" t="s">
        <v>102</v>
      </c>
      <c r="G15" s="17" t="s">
        <v>179</v>
      </c>
      <c r="H15" s="17" t="s">
        <v>93</v>
      </c>
      <c r="K15" s="17" t="s">
        <v>180</v>
      </c>
      <c r="L15" s="17" t="s">
        <v>181</v>
      </c>
      <c r="O15" s="17" t="s">
        <v>196</v>
      </c>
      <c r="P15" s="17">
        <v>11</v>
      </c>
      <c r="R15" s="17" t="s">
        <v>197</v>
      </c>
      <c r="T15" s="17" t="s">
        <v>184</v>
      </c>
      <c r="U15" s="17" t="s">
        <v>198</v>
      </c>
      <c r="V15" s="17" t="s">
        <v>193</v>
      </c>
      <c r="W15" s="17" t="s">
        <v>194</v>
      </c>
      <c r="X15" s="17" t="s">
        <v>199</v>
      </c>
      <c r="AA15" s="17">
        <v>0</v>
      </c>
      <c r="AB15" s="17">
        <v>0</v>
      </c>
      <c r="AC15" s="17">
        <v>1</v>
      </c>
      <c r="AD15" s="17">
        <v>0.8</v>
      </c>
      <c r="AE15" s="17">
        <v>3</v>
      </c>
      <c r="AF15" s="17">
        <v>20</v>
      </c>
      <c r="AG15" s="17">
        <v>24</v>
      </c>
      <c r="AH15" s="17">
        <v>0</v>
      </c>
      <c r="AI15" s="17">
        <v>0</v>
      </c>
      <c r="AJ15" s="17">
        <v>0</v>
      </c>
      <c r="AK15" s="17">
        <v>2890000</v>
      </c>
    </row>
    <row r="16" spans="1:37">
      <c r="A16" s="17">
        <v>1</v>
      </c>
      <c r="B16" s="17">
        <v>310</v>
      </c>
      <c r="C16" s="17" t="s">
        <v>92</v>
      </c>
      <c r="D16" s="17" t="s">
        <v>103</v>
      </c>
      <c r="E16" s="17" t="s">
        <v>104</v>
      </c>
      <c r="F16" s="17" t="s">
        <v>105</v>
      </c>
      <c r="G16" s="17" t="s">
        <v>179</v>
      </c>
      <c r="H16" s="17" t="s">
        <v>93</v>
      </c>
      <c r="K16" s="17" t="s">
        <v>189</v>
      </c>
      <c r="L16" s="17" t="s">
        <v>181</v>
      </c>
      <c r="O16" s="17" t="s">
        <v>182</v>
      </c>
      <c r="P16" s="17">
        <v>11</v>
      </c>
      <c r="R16" s="17" t="s">
        <v>200</v>
      </c>
      <c r="T16" s="17" t="s">
        <v>184</v>
      </c>
      <c r="U16" s="17" t="s">
        <v>198</v>
      </c>
      <c r="V16" s="17" t="s">
        <v>193</v>
      </c>
      <c r="W16" s="17" t="s">
        <v>194</v>
      </c>
      <c r="X16" s="17" t="s">
        <v>199</v>
      </c>
      <c r="AA16" s="17">
        <v>0</v>
      </c>
      <c r="AB16" s="17">
        <v>0</v>
      </c>
      <c r="AC16" s="17">
        <v>1</v>
      </c>
      <c r="AD16" s="17">
        <v>0.8</v>
      </c>
      <c r="AE16" s="17">
        <v>3</v>
      </c>
      <c r="AF16" s="17">
        <v>20</v>
      </c>
      <c r="AG16" s="17">
        <v>24</v>
      </c>
      <c r="AH16" s="17">
        <v>2790000</v>
      </c>
      <c r="AI16" s="17">
        <v>0</v>
      </c>
      <c r="AJ16" s="17">
        <v>0</v>
      </c>
      <c r="AK16" s="17">
        <v>2280000</v>
      </c>
    </row>
    <row r="17" spans="1:37">
      <c r="A17" s="17">
        <v>1</v>
      </c>
      <c r="B17" s="17">
        <v>310</v>
      </c>
      <c r="C17" s="17" t="s">
        <v>92</v>
      </c>
      <c r="D17" s="17" t="s">
        <v>107</v>
      </c>
      <c r="E17" s="17" t="s">
        <v>108</v>
      </c>
      <c r="F17" s="17" t="s">
        <v>109</v>
      </c>
      <c r="G17" s="17" t="s">
        <v>179</v>
      </c>
      <c r="H17" s="17" t="s">
        <v>106</v>
      </c>
      <c r="I17" s="17" t="s">
        <v>201</v>
      </c>
      <c r="K17" s="17" t="s">
        <v>202</v>
      </c>
      <c r="L17" s="17" t="s">
        <v>181</v>
      </c>
      <c r="O17" s="17" t="s">
        <v>182</v>
      </c>
      <c r="P17" s="17">
        <v>11</v>
      </c>
      <c r="R17" s="17" t="s">
        <v>203</v>
      </c>
      <c r="T17" s="17" t="s">
        <v>204</v>
      </c>
      <c r="U17" s="17" t="s">
        <v>205</v>
      </c>
      <c r="V17" s="17" t="s">
        <v>206</v>
      </c>
      <c r="W17" s="17" t="s">
        <v>207</v>
      </c>
      <c r="X17" s="17" t="s">
        <v>208</v>
      </c>
      <c r="Y17" s="17" t="s">
        <v>209</v>
      </c>
      <c r="AA17" s="17">
        <v>0</v>
      </c>
      <c r="AB17" s="17">
        <v>0</v>
      </c>
      <c r="AC17" s="17">
        <v>1</v>
      </c>
      <c r="AD17" s="17">
        <v>0.4</v>
      </c>
      <c r="AE17" s="17">
        <v>3</v>
      </c>
      <c r="AF17" s="17">
        <v>20</v>
      </c>
      <c r="AG17" s="17">
        <v>12</v>
      </c>
      <c r="AH17" s="17">
        <v>0</v>
      </c>
      <c r="AI17" s="17">
        <v>0</v>
      </c>
      <c r="AJ17" s="17">
        <v>0</v>
      </c>
      <c r="AK17" s="17">
        <v>1999000</v>
      </c>
    </row>
    <row r="18" spans="1:37">
      <c r="A18" s="17">
        <v>1</v>
      </c>
      <c r="B18" s="17">
        <v>310</v>
      </c>
      <c r="C18" s="17" t="s">
        <v>92</v>
      </c>
      <c r="D18" s="17" t="s">
        <v>110</v>
      </c>
      <c r="E18" s="17" t="s">
        <v>111</v>
      </c>
      <c r="F18" s="17" t="s">
        <v>112</v>
      </c>
      <c r="G18" s="17" t="s">
        <v>179</v>
      </c>
      <c r="H18" s="17" t="s">
        <v>106</v>
      </c>
      <c r="I18" s="17" t="s">
        <v>201</v>
      </c>
      <c r="K18" s="17" t="s">
        <v>202</v>
      </c>
      <c r="L18" s="17" t="s">
        <v>181</v>
      </c>
      <c r="O18" s="17" t="s">
        <v>210</v>
      </c>
      <c r="P18" s="17">
        <v>11</v>
      </c>
      <c r="R18" s="17" t="s">
        <v>211</v>
      </c>
      <c r="T18" s="17" t="s">
        <v>212</v>
      </c>
      <c r="U18" s="17" t="s">
        <v>213</v>
      </c>
      <c r="V18" s="17" t="s">
        <v>214</v>
      </c>
      <c r="W18" s="17" t="s">
        <v>207</v>
      </c>
      <c r="X18" s="17" t="s">
        <v>215</v>
      </c>
      <c r="AA18" s="17">
        <v>0</v>
      </c>
      <c r="AB18" s="17">
        <v>0</v>
      </c>
      <c r="AC18" s="17">
        <v>1</v>
      </c>
      <c r="AD18" s="17">
        <v>0.4</v>
      </c>
      <c r="AE18" s="17">
        <v>3</v>
      </c>
      <c r="AF18" s="17">
        <v>20</v>
      </c>
      <c r="AG18" s="17">
        <v>12</v>
      </c>
      <c r="AH18" s="17">
        <v>0</v>
      </c>
      <c r="AI18" s="17">
        <v>0</v>
      </c>
      <c r="AJ18" s="17">
        <v>0</v>
      </c>
      <c r="AK18" s="17">
        <v>2749000</v>
      </c>
    </row>
    <row r="19" spans="1:37">
      <c r="A19" s="17">
        <v>1</v>
      </c>
      <c r="B19" s="17">
        <v>310</v>
      </c>
      <c r="C19" s="17" t="s">
        <v>92</v>
      </c>
      <c r="D19" s="17" t="s">
        <v>113</v>
      </c>
      <c r="E19" s="17" t="s">
        <v>114</v>
      </c>
      <c r="F19" s="17" t="s">
        <v>115</v>
      </c>
      <c r="G19" s="17" t="s">
        <v>179</v>
      </c>
      <c r="H19" s="17" t="s">
        <v>106</v>
      </c>
      <c r="K19" s="17" t="s">
        <v>189</v>
      </c>
      <c r="L19" s="17" t="s">
        <v>181</v>
      </c>
      <c r="O19" s="17" t="s">
        <v>182</v>
      </c>
      <c r="P19" s="17">
        <v>11</v>
      </c>
      <c r="R19" s="17" t="s">
        <v>216</v>
      </c>
      <c r="T19" s="17" t="s">
        <v>217</v>
      </c>
      <c r="U19" s="17" t="s">
        <v>218</v>
      </c>
      <c r="V19" s="17" t="s">
        <v>219</v>
      </c>
      <c r="W19" s="17" t="s">
        <v>220</v>
      </c>
      <c r="X19" s="17" t="s">
        <v>221</v>
      </c>
      <c r="AA19" s="17">
        <v>0</v>
      </c>
      <c r="AB19" s="17">
        <v>0</v>
      </c>
      <c r="AC19" s="17">
        <v>1</v>
      </c>
      <c r="AD19" s="17">
        <v>0.4</v>
      </c>
      <c r="AE19" s="17">
        <v>3</v>
      </c>
      <c r="AF19" s="17">
        <v>20</v>
      </c>
      <c r="AG19" s="17">
        <v>12</v>
      </c>
      <c r="AH19" s="17">
        <v>3990000</v>
      </c>
      <c r="AI19" s="17">
        <v>0</v>
      </c>
      <c r="AJ19" s="17">
        <v>0</v>
      </c>
      <c r="AK19" s="17">
        <v>2790000</v>
      </c>
    </row>
    <row r="20" spans="1:37">
      <c r="A20" s="17">
        <v>1</v>
      </c>
      <c r="B20" s="17">
        <v>310</v>
      </c>
      <c r="C20" s="17" t="s">
        <v>92</v>
      </c>
      <c r="D20" s="17" t="s">
        <v>117</v>
      </c>
      <c r="E20" s="17" t="s">
        <v>118</v>
      </c>
      <c r="F20" s="17" t="s">
        <v>119</v>
      </c>
      <c r="G20" s="17" t="s">
        <v>179</v>
      </c>
      <c r="H20" s="17" t="s">
        <v>116</v>
      </c>
      <c r="K20" s="17" t="s">
        <v>189</v>
      </c>
      <c r="L20" s="17" t="s">
        <v>181</v>
      </c>
      <c r="O20" s="17" t="s">
        <v>210</v>
      </c>
      <c r="P20" s="17">
        <v>11</v>
      </c>
      <c r="R20" s="17" t="s">
        <v>222</v>
      </c>
      <c r="T20" s="17" t="s">
        <v>223</v>
      </c>
      <c r="U20" s="17" t="s">
        <v>224</v>
      </c>
      <c r="V20" s="17" t="s">
        <v>186</v>
      </c>
      <c r="W20" s="17" t="s">
        <v>225</v>
      </c>
      <c r="X20" s="17" t="s">
        <v>226</v>
      </c>
      <c r="AA20" s="17">
        <v>0</v>
      </c>
      <c r="AB20" s="17">
        <v>0</v>
      </c>
      <c r="AC20" s="17">
        <v>0</v>
      </c>
      <c r="AD20" s="17">
        <v>0.4</v>
      </c>
      <c r="AE20" s="17">
        <v>1</v>
      </c>
      <c r="AF20" s="17">
        <v>20</v>
      </c>
      <c r="AG20" s="17">
        <v>12</v>
      </c>
      <c r="AH20" s="17">
        <v>3090000</v>
      </c>
      <c r="AI20" s="17">
        <v>0</v>
      </c>
      <c r="AJ20" s="17">
        <v>0</v>
      </c>
      <c r="AK20" s="17">
        <v>2380000</v>
      </c>
    </row>
    <row r="21" spans="1:37" ht="105">
      <c r="A21" s="17">
        <v>2</v>
      </c>
      <c r="B21" s="17">
        <v>111</v>
      </c>
      <c r="C21" s="17" t="s">
        <v>227</v>
      </c>
      <c r="D21" s="17" t="s">
        <v>228</v>
      </c>
      <c r="E21" s="17" t="s">
        <v>229</v>
      </c>
      <c r="F21" s="17" t="s">
        <v>230</v>
      </c>
      <c r="G21" s="17" t="s">
        <v>227</v>
      </c>
      <c r="H21" s="17" t="s">
        <v>231</v>
      </c>
      <c r="I21" s="17" t="s">
        <v>232</v>
      </c>
      <c r="J21" s="17" t="s">
        <v>233</v>
      </c>
      <c r="K21" s="17" t="s">
        <v>234</v>
      </c>
      <c r="L21" s="17" t="s">
        <v>235</v>
      </c>
      <c r="M21" s="17" t="s">
        <v>236</v>
      </c>
      <c r="N21" s="17" t="s">
        <v>237</v>
      </c>
      <c r="O21" s="17" t="s">
        <v>238</v>
      </c>
      <c r="P21" s="17">
        <v>21</v>
      </c>
      <c r="Q21" s="17" t="s">
        <v>239</v>
      </c>
      <c r="R21" s="17" t="s">
        <v>240</v>
      </c>
      <c r="S21" s="17" t="s">
        <v>241</v>
      </c>
      <c r="T21" s="17" t="s">
        <v>242</v>
      </c>
      <c r="V21" s="32" t="s">
        <v>243</v>
      </c>
      <c r="W21" s="17" t="s">
        <v>244</v>
      </c>
      <c r="X21" s="17" t="s">
        <v>245</v>
      </c>
      <c r="Y21" s="17" t="s">
        <v>246</v>
      </c>
      <c r="AA21" s="17">
        <v>1.29</v>
      </c>
      <c r="AB21" s="17">
        <v>3</v>
      </c>
      <c r="AC21" s="17">
        <v>1</v>
      </c>
      <c r="AD21" s="17">
        <v>0.4</v>
      </c>
      <c r="AE21" s="17">
        <v>1</v>
      </c>
      <c r="AF21" s="17">
        <v>20</v>
      </c>
      <c r="AG21" s="17">
        <v>12</v>
      </c>
      <c r="AH21" s="17">
        <v>0</v>
      </c>
      <c r="AI21" s="17">
        <v>0</v>
      </c>
      <c r="AJ21" s="17">
        <v>0</v>
      </c>
      <c r="AK21" s="17">
        <v>5690000</v>
      </c>
    </row>
    <row r="22" spans="1:37" ht="120">
      <c r="A22" s="17">
        <v>2</v>
      </c>
      <c r="B22" s="17">
        <v>111</v>
      </c>
      <c r="C22" s="17" t="s">
        <v>227</v>
      </c>
      <c r="D22" s="17" t="s">
        <v>247</v>
      </c>
      <c r="E22" s="17" t="s">
        <v>248</v>
      </c>
      <c r="F22" s="17" t="s">
        <v>249</v>
      </c>
      <c r="G22" s="17" t="s">
        <v>227</v>
      </c>
      <c r="H22" s="17" t="s">
        <v>231</v>
      </c>
      <c r="I22" s="17" t="s">
        <v>250</v>
      </c>
      <c r="J22" s="17" t="s">
        <v>251</v>
      </c>
      <c r="K22" s="17" t="s">
        <v>252</v>
      </c>
      <c r="L22" s="17" t="s">
        <v>235</v>
      </c>
      <c r="M22" s="17" t="s">
        <v>236</v>
      </c>
      <c r="N22" s="17" t="s">
        <v>253</v>
      </c>
      <c r="O22" s="17" t="s">
        <v>238</v>
      </c>
      <c r="P22" s="17">
        <v>21</v>
      </c>
      <c r="Q22" s="17" t="s">
        <v>254</v>
      </c>
      <c r="R22" s="17" t="s">
        <v>255</v>
      </c>
      <c r="S22" s="17" t="s">
        <v>256</v>
      </c>
      <c r="T22" s="17" t="s">
        <v>242</v>
      </c>
      <c r="U22" s="17" t="s">
        <v>257</v>
      </c>
      <c r="V22" s="32" t="s">
        <v>258</v>
      </c>
      <c r="W22" s="17" t="s">
        <v>259</v>
      </c>
      <c r="X22" s="17" t="s">
        <v>260</v>
      </c>
      <c r="Y22" s="17" t="s">
        <v>261</v>
      </c>
      <c r="AA22" s="17">
        <v>2.4</v>
      </c>
      <c r="AB22" s="17">
        <v>6</v>
      </c>
      <c r="AC22" s="17">
        <v>1</v>
      </c>
      <c r="AD22" s="17">
        <v>0.4</v>
      </c>
      <c r="AE22" s="17">
        <v>1</v>
      </c>
      <c r="AF22" s="17">
        <v>20</v>
      </c>
      <c r="AG22" s="17">
        <v>12</v>
      </c>
      <c r="AH22" s="17">
        <v>0</v>
      </c>
      <c r="AI22" s="17">
        <v>0</v>
      </c>
      <c r="AJ22" s="17">
        <v>0</v>
      </c>
      <c r="AK22" s="17">
        <v>9590000</v>
      </c>
    </row>
    <row r="23" spans="1:37" ht="120">
      <c r="A23" s="17">
        <v>2</v>
      </c>
      <c r="B23" s="17">
        <v>111</v>
      </c>
      <c r="C23" s="17" t="s">
        <v>227</v>
      </c>
      <c r="D23" s="17" t="s">
        <v>262</v>
      </c>
      <c r="E23" s="17" t="s">
        <v>263</v>
      </c>
      <c r="F23" s="17" t="s">
        <v>264</v>
      </c>
      <c r="G23" s="17" t="s">
        <v>227</v>
      </c>
      <c r="H23" s="17" t="s">
        <v>231</v>
      </c>
      <c r="I23" s="17" t="s">
        <v>265</v>
      </c>
      <c r="J23" s="17" t="s">
        <v>266</v>
      </c>
      <c r="K23" s="17" t="s">
        <v>252</v>
      </c>
      <c r="L23" s="17" t="s">
        <v>235</v>
      </c>
      <c r="M23" s="17" t="s">
        <v>236</v>
      </c>
      <c r="N23" s="17" t="s">
        <v>267</v>
      </c>
      <c r="O23" s="17" t="s">
        <v>238</v>
      </c>
      <c r="P23" s="17">
        <v>21</v>
      </c>
      <c r="Q23" s="17" t="s">
        <v>254</v>
      </c>
      <c r="R23" s="17" t="s">
        <v>268</v>
      </c>
      <c r="S23" s="17" t="s">
        <v>269</v>
      </c>
      <c r="T23" s="17" t="s">
        <v>242</v>
      </c>
      <c r="U23" s="17" t="s">
        <v>257</v>
      </c>
      <c r="V23" s="32" t="s">
        <v>258</v>
      </c>
      <c r="W23" s="17" t="s">
        <v>259</v>
      </c>
      <c r="X23" s="17" t="s">
        <v>260</v>
      </c>
      <c r="Y23" s="17" t="s">
        <v>261</v>
      </c>
      <c r="AA23" s="17">
        <v>2.8</v>
      </c>
      <c r="AB23" s="17">
        <v>6</v>
      </c>
      <c r="AC23" s="17">
        <v>1</v>
      </c>
      <c r="AD23" s="17">
        <v>0.4</v>
      </c>
      <c r="AE23" s="17">
        <v>1</v>
      </c>
      <c r="AF23" s="17">
        <v>20</v>
      </c>
      <c r="AG23" s="17">
        <v>12</v>
      </c>
      <c r="AH23" s="17">
        <v>0</v>
      </c>
      <c r="AI23" s="17">
        <v>0</v>
      </c>
      <c r="AJ23" s="17">
        <v>0</v>
      </c>
      <c r="AK23" s="17">
        <v>8690000</v>
      </c>
    </row>
    <row r="24" spans="1:37" ht="120">
      <c r="A24" s="17">
        <v>2</v>
      </c>
      <c r="B24" s="17">
        <v>111</v>
      </c>
      <c r="C24" s="17" t="s">
        <v>227</v>
      </c>
      <c r="D24" s="17" t="s">
        <v>270</v>
      </c>
      <c r="E24" s="17" t="s">
        <v>271</v>
      </c>
      <c r="F24" s="17" t="s">
        <v>272</v>
      </c>
      <c r="G24" s="17" t="s">
        <v>227</v>
      </c>
      <c r="H24" s="17" t="s">
        <v>273</v>
      </c>
      <c r="I24" s="17" t="s">
        <v>274</v>
      </c>
      <c r="J24" s="17" t="s">
        <v>275</v>
      </c>
      <c r="K24" s="17" t="s">
        <v>252</v>
      </c>
      <c r="L24" s="17" t="s">
        <v>235</v>
      </c>
      <c r="M24" s="17" t="s">
        <v>236</v>
      </c>
      <c r="N24" s="17" t="s">
        <v>276</v>
      </c>
      <c r="O24" s="17" t="s">
        <v>238</v>
      </c>
      <c r="P24" s="17">
        <v>21</v>
      </c>
      <c r="Q24" s="17" t="s">
        <v>277</v>
      </c>
      <c r="R24" s="17" t="s">
        <v>278</v>
      </c>
      <c r="S24" s="17" t="s">
        <v>279</v>
      </c>
      <c r="T24" s="17" t="s">
        <v>280</v>
      </c>
      <c r="V24" s="32" t="s">
        <v>281</v>
      </c>
      <c r="W24" s="17" t="s">
        <v>282</v>
      </c>
      <c r="X24" s="17" t="s">
        <v>283</v>
      </c>
      <c r="Y24" s="17" t="s">
        <v>246</v>
      </c>
      <c r="Z24" s="17" t="s">
        <v>284</v>
      </c>
      <c r="AA24" s="17">
        <v>1.3</v>
      </c>
      <c r="AB24" s="17">
        <v>3</v>
      </c>
      <c r="AC24" s="17">
        <v>1</v>
      </c>
      <c r="AD24" s="17">
        <v>0.4</v>
      </c>
      <c r="AE24" s="17">
        <v>1</v>
      </c>
      <c r="AF24" s="17">
        <v>20</v>
      </c>
      <c r="AG24" s="17">
        <v>12</v>
      </c>
      <c r="AH24" s="17">
        <v>10990000</v>
      </c>
      <c r="AI24" s="17">
        <v>0</v>
      </c>
      <c r="AJ24" s="17">
        <v>0</v>
      </c>
      <c r="AK24" s="17">
        <v>11690000</v>
      </c>
    </row>
    <row r="25" spans="1:37" ht="120">
      <c r="A25" s="17">
        <v>2</v>
      </c>
      <c r="B25" s="17">
        <v>111</v>
      </c>
      <c r="C25" s="17" t="s">
        <v>227</v>
      </c>
      <c r="D25" s="17" t="s">
        <v>285</v>
      </c>
      <c r="E25" s="17" t="s">
        <v>286</v>
      </c>
      <c r="F25" s="17" t="s">
        <v>287</v>
      </c>
      <c r="G25" s="17" t="s">
        <v>227</v>
      </c>
      <c r="H25" s="17" t="s">
        <v>273</v>
      </c>
      <c r="I25" s="17" t="s">
        <v>265</v>
      </c>
      <c r="J25" s="17" t="s">
        <v>288</v>
      </c>
      <c r="K25" s="17" t="s">
        <v>252</v>
      </c>
      <c r="L25" s="17" t="s">
        <v>235</v>
      </c>
      <c r="M25" s="17" t="s">
        <v>236</v>
      </c>
      <c r="N25" s="17" t="s">
        <v>289</v>
      </c>
      <c r="O25" s="17" t="s">
        <v>238</v>
      </c>
      <c r="P25" s="17">
        <v>21</v>
      </c>
      <c r="Q25" s="17" t="s">
        <v>290</v>
      </c>
      <c r="R25" s="17" t="s">
        <v>291</v>
      </c>
      <c r="S25" s="17" t="s">
        <v>292</v>
      </c>
      <c r="T25" s="17" t="s">
        <v>242</v>
      </c>
      <c r="U25" s="17" t="s">
        <v>293</v>
      </c>
      <c r="V25" s="32" t="s">
        <v>294</v>
      </c>
      <c r="W25" s="17" t="s">
        <v>295</v>
      </c>
      <c r="X25" s="17" t="s">
        <v>296</v>
      </c>
      <c r="Y25" s="17" t="s">
        <v>297</v>
      </c>
      <c r="AA25" s="17">
        <v>2</v>
      </c>
      <c r="AB25" s="17">
        <v>3</v>
      </c>
      <c r="AC25" s="17">
        <v>1</v>
      </c>
      <c r="AD25" s="17">
        <v>0.4</v>
      </c>
      <c r="AE25" s="17">
        <v>1</v>
      </c>
      <c r="AF25" s="17">
        <v>20</v>
      </c>
      <c r="AG25" s="17">
        <v>12</v>
      </c>
      <c r="AH25" s="17">
        <v>12490000</v>
      </c>
      <c r="AI25" s="17">
        <v>0</v>
      </c>
      <c r="AJ25" s="17">
        <v>0</v>
      </c>
      <c r="AK25" s="17">
        <v>11290000</v>
      </c>
    </row>
    <row r="26" spans="1:37" ht="135">
      <c r="A26" s="17">
        <v>2</v>
      </c>
      <c r="B26" s="17">
        <v>111</v>
      </c>
      <c r="C26" s="17" t="s">
        <v>227</v>
      </c>
      <c r="D26" s="17" t="s">
        <v>298</v>
      </c>
      <c r="E26" s="17" t="s">
        <v>299</v>
      </c>
      <c r="F26" s="17" t="s">
        <v>300</v>
      </c>
      <c r="G26" s="17" t="s">
        <v>227</v>
      </c>
      <c r="H26" s="17" t="s">
        <v>273</v>
      </c>
      <c r="I26" s="17" t="s">
        <v>250</v>
      </c>
      <c r="J26" s="17" t="s">
        <v>251</v>
      </c>
      <c r="K26" s="17" t="s">
        <v>301</v>
      </c>
      <c r="L26" s="17" t="s">
        <v>235</v>
      </c>
      <c r="M26" s="17" t="s">
        <v>236</v>
      </c>
      <c r="N26" s="17" t="s">
        <v>302</v>
      </c>
      <c r="O26" s="17" t="s">
        <v>238</v>
      </c>
      <c r="P26" s="17">
        <v>21</v>
      </c>
      <c r="Q26" s="17" t="s">
        <v>290</v>
      </c>
      <c r="R26" s="17" t="s">
        <v>303</v>
      </c>
      <c r="S26" s="17" t="s">
        <v>256</v>
      </c>
      <c r="T26" s="17" t="s">
        <v>242</v>
      </c>
      <c r="U26" s="17" t="s">
        <v>257</v>
      </c>
      <c r="V26" s="32" t="s">
        <v>304</v>
      </c>
      <c r="W26" s="17" t="s">
        <v>295</v>
      </c>
      <c r="X26" s="17" t="s">
        <v>296</v>
      </c>
      <c r="Y26" s="17" t="s">
        <v>297</v>
      </c>
      <c r="Z26" s="17" t="s">
        <v>305</v>
      </c>
      <c r="AA26" s="17">
        <v>2.1</v>
      </c>
      <c r="AB26" s="17">
        <v>4</v>
      </c>
      <c r="AC26" s="17">
        <v>1</v>
      </c>
      <c r="AD26" s="17">
        <v>0.4</v>
      </c>
      <c r="AE26" s="17">
        <v>1</v>
      </c>
      <c r="AF26" s="17">
        <v>20</v>
      </c>
      <c r="AG26" s="17">
        <v>12</v>
      </c>
      <c r="AH26" s="17">
        <v>0</v>
      </c>
      <c r="AI26" s="17">
        <v>0</v>
      </c>
      <c r="AJ26" s="17">
        <v>0</v>
      </c>
      <c r="AK26" s="17">
        <v>15490000</v>
      </c>
    </row>
    <row r="27" spans="1:37" ht="120">
      <c r="A27" s="17">
        <v>2</v>
      </c>
      <c r="B27" s="17">
        <v>111</v>
      </c>
      <c r="C27" s="17" t="s">
        <v>227</v>
      </c>
      <c r="D27" s="17" t="s">
        <v>306</v>
      </c>
      <c r="E27" s="17" t="s">
        <v>307</v>
      </c>
      <c r="F27" s="17" t="s">
        <v>308</v>
      </c>
      <c r="G27" s="17" t="s">
        <v>227</v>
      </c>
      <c r="H27" s="17" t="s">
        <v>273</v>
      </c>
      <c r="I27" s="17" t="s">
        <v>265</v>
      </c>
      <c r="J27" s="17" t="s">
        <v>266</v>
      </c>
      <c r="K27" s="17" t="s">
        <v>252</v>
      </c>
      <c r="L27" s="17" t="s">
        <v>235</v>
      </c>
      <c r="M27" s="17" t="s">
        <v>236</v>
      </c>
      <c r="N27" s="17" t="s">
        <v>289</v>
      </c>
      <c r="O27" s="17" t="s">
        <v>309</v>
      </c>
      <c r="P27" s="17">
        <v>21</v>
      </c>
      <c r="Q27" s="17" t="s">
        <v>277</v>
      </c>
      <c r="R27" s="17" t="s">
        <v>310</v>
      </c>
      <c r="S27" s="17" t="s">
        <v>269</v>
      </c>
      <c r="T27" s="17" t="s">
        <v>242</v>
      </c>
      <c r="U27" s="17" t="s">
        <v>293</v>
      </c>
      <c r="V27" s="32" t="s">
        <v>311</v>
      </c>
      <c r="W27" s="17" t="s">
        <v>295</v>
      </c>
      <c r="X27" s="17" t="s">
        <v>312</v>
      </c>
      <c r="Y27" s="17" t="s">
        <v>297</v>
      </c>
      <c r="AA27" s="17">
        <v>1.77</v>
      </c>
      <c r="AB27" s="17">
        <v>4</v>
      </c>
      <c r="AC27" s="17">
        <v>1</v>
      </c>
      <c r="AD27" s="17">
        <v>0.4</v>
      </c>
      <c r="AE27" s="17">
        <v>1</v>
      </c>
      <c r="AF27" s="17">
        <v>20</v>
      </c>
      <c r="AG27" s="17">
        <v>12</v>
      </c>
      <c r="AH27" s="17">
        <v>9990</v>
      </c>
      <c r="AI27" s="17">
        <v>0</v>
      </c>
      <c r="AJ27" s="17">
        <v>0</v>
      </c>
      <c r="AK27" s="17">
        <v>9090000</v>
      </c>
    </row>
    <row r="28" spans="1:37" ht="120">
      <c r="A28" s="17">
        <v>2</v>
      </c>
      <c r="B28" s="17">
        <v>111</v>
      </c>
      <c r="C28" s="17" t="s">
        <v>227</v>
      </c>
      <c r="D28" s="17" t="s">
        <v>313</v>
      </c>
      <c r="E28" s="17" t="s">
        <v>314</v>
      </c>
      <c r="F28" s="17" t="s">
        <v>315</v>
      </c>
      <c r="G28" s="17" t="s">
        <v>227</v>
      </c>
      <c r="H28" s="17" t="s">
        <v>273</v>
      </c>
      <c r="I28" s="17" t="s">
        <v>265</v>
      </c>
      <c r="J28" s="17" t="s">
        <v>316</v>
      </c>
      <c r="K28" s="17" t="s">
        <v>234</v>
      </c>
      <c r="L28" s="17" t="s">
        <v>235</v>
      </c>
      <c r="M28" s="17" t="s">
        <v>317</v>
      </c>
      <c r="N28" s="17" t="s">
        <v>253</v>
      </c>
      <c r="O28" s="17" t="s">
        <v>318</v>
      </c>
      <c r="P28" s="17">
        <v>21</v>
      </c>
      <c r="Q28" s="17" t="s">
        <v>277</v>
      </c>
      <c r="R28" s="17" t="s">
        <v>319</v>
      </c>
      <c r="S28" s="17" t="s">
        <v>320</v>
      </c>
      <c r="T28" s="17" t="s">
        <v>242</v>
      </c>
      <c r="U28" s="17" t="s">
        <v>257</v>
      </c>
      <c r="V28" s="32" t="s">
        <v>321</v>
      </c>
      <c r="W28" s="17" t="s">
        <v>295</v>
      </c>
      <c r="X28" s="17" t="s">
        <v>322</v>
      </c>
      <c r="Y28" s="17" t="s">
        <v>297</v>
      </c>
      <c r="AA28" s="17">
        <v>2.4</v>
      </c>
      <c r="AB28" s="17">
        <v>4</v>
      </c>
      <c r="AC28" s="17">
        <v>1</v>
      </c>
      <c r="AD28" s="17">
        <v>0.4</v>
      </c>
      <c r="AE28" s="17">
        <v>1</v>
      </c>
      <c r="AF28" s="17">
        <v>20</v>
      </c>
      <c r="AG28" s="17">
        <v>12</v>
      </c>
      <c r="AH28" s="17">
        <v>11490000</v>
      </c>
      <c r="AI28" s="17">
        <v>0</v>
      </c>
      <c r="AJ28" s="17">
        <v>0</v>
      </c>
      <c r="AK28" s="17">
        <v>9490000</v>
      </c>
    </row>
    <row r="29" spans="1:37" ht="120">
      <c r="A29" s="17">
        <v>2</v>
      </c>
      <c r="B29" s="17">
        <v>111</v>
      </c>
      <c r="C29" s="17" t="s">
        <v>227</v>
      </c>
      <c r="D29" s="17" t="s">
        <v>323</v>
      </c>
      <c r="E29" s="17" t="s">
        <v>324</v>
      </c>
      <c r="F29" s="17" t="s">
        <v>325</v>
      </c>
      <c r="G29" s="17" t="s">
        <v>227</v>
      </c>
      <c r="H29" s="17" t="s">
        <v>273</v>
      </c>
      <c r="I29" s="17" t="s">
        <v>250</v>
      </c>
      <c r="J29" s="17" t="s">
        <v>251</v>
      </c>
      <c r="K29" s="17" t="s">
        <v>252</v>
      </c>
      <c r="L29" s="17" t="s">
        <v>326</v>
      </c>
      <c r="M29" s="17" t="s">
        <v>236</v>
      </c>
      <c r="N29" s="17" t="s">
        <v>253</v>
      </c>
      <c r="O29" s="17" t="s">
        <v>238</v>
      </c>
      <c r="P29" s="17">
        <v>21</v>
      </c>
      <c r="Q29" s="17" t="s">
        <v>277</v>
      </c>
      <c r="R29" s="17" t="s">
        <v>327</v>
      </c>
      <c r="S29" s="17" t="s">
        <v>256</v>
      </c>
      <c r="T29" s="17" t="s">
        <v>242</v>
      </c>
      <c r="U29" s="17" t="s">
        <v>293</v>
      </c>
      <c r="V29" s="32" t="s">
        <v>321</v>
      </c>
      <c r="W29" s="17" t="s">
        <v>295</v>
      </c>
      <c r="X29" s="17" t="s">
        <v>322</v>
      </c>
      <c r="Y29" s="17" t="s">
        <v>297</v>
      </c>
      <c r="AA29" s="17">
        <v>2.2000000000000002</v>
      </c>
      <c r="AB29" s="17">
        <v>4</v>
      </c>
      <c r="AC29" s="17">
        <v>1</v>
      </c>
      <c r="AD29" s="17">
        <v>0.4</v>
      </c>
      <c r="AE29" s="17">
        <v>1</v>
      </c>
      <c r="AF29" s="17">
        <v>20</v>
      </c>
      <c r="AG29" s="17">
        <v>12</v>
      </c>
      <c r="AH29" s="17">
        <v>13490</v>
      </c>
      <c r="AI29" s="17">
        <v>0</v>
      </c>
      <c r="AJ29" s="17">
        <v>0</v>
      </c>
      <c r="AK29" s="17">
        <v>12090000</v>
      </c>
    </row>
    <row r="30" spans="1:37" ht="120">
      <c r="A30" s="17">
        <v>2</v>
      </c>
      <c r="B30" s="17">
        <v>111</v>
      </c>
      <c r="C30" s="17" t="s">
        <v>227</v>
      </c>
      <c r="D30" s="17" t="s">
        <v>328</v>
      </c>
      <c r="E30" s="17" t="s">
        <v>329</v>
      </c>
      <c r="F30" s="17" t="s">
        <v>330</v>
      </c>
      <c r="G30" s="17" t="s">
        <v>227</v>
      </c>
      <c r="H30" s="17" t="s">
        <v>273</v>
      </c>
      <c r="I30" s="17" t="s">
        <v>250</v>
      </c>
      <c r="J30" s="17" t="s">
        <v>251</v>
      </c>
      <c r="K30" s="17" t="s">
        <v>252</v>
      </c>
      <c r="L30" s="17" t="s">
        <v>235</v>
      </c>
      <c r="M30" s="17" t="s">
        <v>317</v>
      </c>
      <c r="N30" s="17" t="s">
        <v>289</v>
      </c>
      <c r="O30" s="17" t="s">
        <v>331</v>
      </c>
      <c r="P30" s="17">
        <v>21</v>
      </c>
      <c r="Q30" s="17" t="s">
        <v>277</v>
      </c>
      <c r="R30" s="17" t="s">
        <v>332</v>
      </c>
      <c r="S30" s="17" t="s">
        <v>256</v>
      </c>
      <c r="T30" s="17" t="s">
        <v>242</v>
      </c>
      <c r="V30" s="32" t="s">
        <v>333</v>
      </c>
      <c r="W30" s="17" t="s">
        <v>334</v>
      </c>
      <c r="X30" s="17" t="s">
        <v>335</v>
      </c>
      <c r="Y30" s="17" t="s">
        <v>246</v>
      </c>
      <c r="AA30" s="17">
        <v>2</v>
      </c>
      <c r="AB30" s="17">
        <v>3</v>
      </c>
      <c r="AC30" s="17">
        <v>1</v>
      </c>
      <c r="AD30" s="17">
        <v>0.4</v>
      </c>
      <c r="AE30" s="17">
        <v>1</v>
      </c>
      <c r="AF30" s="17">
        <v>20</v>
      </c>
      <c r="AG30" s="17">
        <v>12</v>
      </c>
      <c r="AH30" s="17">
        <v>17490</v>
      </c>
      <c r="AI30" s="17">
        <v>0</v>
      </c>
      <c r="AJ30" s="17">
        <v>0</v>
      </c>
      <c r="AK30" s="17">
        <v>14990000</v>
      </c>
    </row>
    <row r="31" spans="1:37" ht="120">
      <c r="A31" s="17">
        <v>2</v>
      </c>
      <c r="B31" s="17">
        <v>111</v>
      </c>
      <c r="C31" s="17" t="s">
        <v>227</v>
      </c>
      <c r="D31" s="17" t="s">
        <v>336</v>
      </c>
      <c r="E31" s="17" t="s">
        <v>337</v>
      </c>
      <c r="F31" s="17" t="s">
        <v>338</v>
      </c>
      <c r="G31" s="17" t="s">
        <v>227</v>
      </c>
      <c r="H31" s="17" t="s">
        <v>273</v>
      </c>
      <c r="I31" s="17" t="s">
        <v>250</v>
      </c>
      <c r="J31" s="17" t="s">
        <v>251</v>
      </c>
      <c r="K31" s="17" t="s">
        <v>252</v>
      </c>
      <c r="L31" s="17" t="s">
        <v>326</v>
      </c>
      <c r="M31" s="17" t="s">
        <v>236</v>
      </c>
      <c r="N31" s="17" t="s">
        <v>253</v>
      </c>
      <c r="O31" s="17" t="s">
        <v>238</v>
      </c>
      <c r="P31" s="17">
        <v>21</v>
      </c>
      <c r="Q31" s="17" t="s">
        <v>277</v>
      </c>
      <c r="R31" s="17" t="s">
        <v>339</v>
      </c>
      <c r="S31" s="17" t="s">
        <v>256</v>
      </c>
      <c r="T31" s="17" t="s">
        <v>242</v>
      </c>
      <c r="U31" s="17" t="s">
        <v>257</v>
      </c>
      <c r="V31" s="32" t="s">
        <v>333</v>
      </c>
      <c r="W31" s="17" t="s">
        <v>282</v>
      </c>
      <c r="X31" s="17" t="s">
        <v>340</v>
      </c>
      <c r="Y31" s="17" t="s">
        <v>297</v>
      </c>
      <c r="AA31" s="17">
        <v>2</v>
      </c>
      <c r="AB31" s="17">
        <v>4</v>
      </c>
      <c r="AC31" s="17">
        <v>1</v>
      </c>
      <c r="AD31" s="17">
        <v>0.4</v>
      </c>
      <c r="AE31" s="17">
        <v>1</v>
      </c>
      <c r="AF31" s="17">
        <v>20</v>
      </c>
      <c r="AG31" s="17">
        <v>12</v>
      </c>
      <c r="AH31" s="17">
        <v>14990</v>
      </c>
      <c r="AI31" s="17">
        <v>0</v>
      </c>
      <c r="AJ31" s="17">
        <v>0</v>
      </c>
      <c r="AK31" s="17">
        <v>13690000</v>
      </c>
    </row>
    <row r="32" spans="1:37" ht="120">
      <c r="A32" s="17">
        <v>2</v>
      </c>
      <c r="B32" s="17">
        <v>111</v>
      </c>
      <c r="C32" s="17" t="s">
        <v>227</v>
      </c>
      <c r="D32" s="17" t="s">
        <v>341</v>
      </c>
      <c r="E32" s="17" t="s">
        <v>342</v>
      </c>
      <c r="F32" s="17" t="s">
        <v>343</v>
      </c>
      <c r="G32" s="17" t="s">
        <v>227</v>
      </c>
      <c r="H32" s="17" t="s">
        <v>273</v>
      </c>
      <c r="I32" s="17" t="s">
        <v>265</v>
      </c>
      <c r="J32" s="17" t="s">
        <v>344</v>
      </c>
      <c r="K32" s="17" t="s">
        <v>252</v>
      </c>
      <c r="L32" s="17" t="s">
        <v>235</v>
      </c>
      <c r="M32" s="17" t="s">
        <v>236</v>
      </c>
      <c r="N32" s="17" t="s">
        <v>345</v>
      </c>
      <c r="O32" s="17" t="s">
        <v>346</v>
      </c>
      <c r="P32" s="17">
        <v>21</v>
      </c>
      <c r="Q32" s="17" t="s">
        <v>277</v>
      </c>
      <c r="R32" s="17" t="s">
        <v>347</v>
      </c>
      <c r="S32" s="17" t="s">
        <v>348</v>
      </c>
      <c r="T32" s="17" t="s">
        <v>280</v>
      </c>
      <c r="V32" s="32" t="s">
        <v>321</v>
      </c>
      <c r="W32" s="17" t="s">
        <v>282</v>
      </c>
      <c r="X32" s="17" t="s">
        <v>349</v>
      </c>
      <c r="Y32" s="17" t="s">
        <v>246</v>
      </c>
      <c r="Z32" s="17" t="s">
        <v>284</v>
      </c>
      <c r="AA32" s="17">
        <v>1.49</v>
      </c>
      <c r="AB32" s="17">
        <v>3</v>
      </c>
      <c r="AC32" s="17">
        <v>1</v>
      </c>
      <c r="AD32" s="17">
        <v>0.4</v>
      </c>
      <c r="AE32" s="17">
        <v>1</v>
      </c>
      <c r="AF32" s="17">
        <v>20</v>
      </c>
      <c r="AG32" s="17">
        <v>12</v>
      </c>
      <c r="AH32" s="17">
        <v>18490000</v>
      </c>
      <c r="AI32" s="17">
        <v>0</v>
      </c>
      <c r="AJ32" s="17">
        <v>0</v>
      </c>
      <c r="AK32" s="17">
        <v>16690000</v>
      </c>
    </row>
    <row r="33" spans="1:37" ht="75">
      <c r="A33" s="17">
        <v>2</v>
      </c>
      <c r="B33" s="17">
        <v>111</v>
      </c>
      <c r="C33" s="17" t="s">
        <v>227</v>
      </c>
      <c r="D33" s="17" t="s">
        <v>350</v>
      </c>
      <c r="E33" s="17" t="s">
        <v>351</v>
      </c>
      <c r="F33" s="17" t="s">
        <v>352</v>
      </c>
      <c r="G33" s="17" t="s">
        <v>227</v>
      </c>
      <c r="H33" s="17" t="s">
        <v>273</v>
      </c>
      <c r="I33" s="17" t="s">
        <v>250</v>
      </c>
      <c r="J33" s="17" t="s">
        <v>251</v>
      </c>
      <c r="K33" s="17" t="s">
        <v>353</v>
      </c>
      <c r="L33" s="17" t="s">
        <v>235</v>
      </c>
      <c r="M33" s="17" t="s">
        <v>317</v>
      </c>
      <c r="N33" s="17" t="s">
        <v>253</v>
      </c>
      <c r="O33" s="17" t="s">
        <v>354</v>
      </c>
      <c r="P33" s="17">
        <v>21</v>
      </c>
      <c r="Q33" s="17" t="s">
        <v>277</v>
      </c>
      <c r="R33" s="17" t="s">
        <v>355</v>
      </c>
      <c r="S33" s="17" t="s">
        <v>256</v>
      </c>
      <c r="T33" s="17" t="s">
        <v>280</v>
      </c>
      <c r="V33" s="32" t="s">
        <v>356</v>
      </c>
      <c r="W33" s="17" t="s">
        <v>334</v>
      </c>
      <c r="X33" s="17" t="s">
        <v>357</v>
      </c>
      <c r="Y33" s="17" t="s">
        <v>246</v>
      </c>
      <c r="AA33" s="17">
        <v>2.2999999999999998</v>
      </c>
      <c r="AB33" s="17">
        <v>4</v>
      </c>
      <c r="AC33" s="17">
        <v>1</v>
      </c>
      <c r="AD33" s="17">
        <v>0.4</v>
      </c>
      <c r="AE33" s="17">
        <v>1</v>
      </c>
      <c r="AF33" s="17">
        <v>20</v>
      </c>
      <c r="AG33" s="17">
        <v>12</v>
      </c>
      <c r="AH33" s="17">
        <v>19490</v>
      </c>
      <c r="AI33" s="17">
        <v>0</v>
      </c>
      <c r="AJ33" s="17">
        <v>0</v>
      </c>
      <c r="AK33" s="17">
        <v>17490000</v>
      </c>
    </row>
    <row r="34" spans="1:37" ht="75">
      <c r="A34" s="17">
        <v>2</v>
      </c>
      <c r="B34" s="17">
        <v>111</v>
      </c>
      <c r="C34" s="17" t="s">
        <v>227</v>
      </c>
      <c r="D34" s="17" t="s">
        <v>358</v>
      </c>
      <c r="E34" s="17" t="s">
        <v>359</v>
      </c>
      <c r="F34" s="17" t="s">
        <v>360</v>
      </c>
      <c r="G34" s="17" t="s">
        <v>227</v>
      </c>
      <c r="H34" s="17" t="s">
        <v>273</v>
      </c>
      <c r="I34" s="17" t="s">
        <v>250</v>
      </c>
      <c r="J34" s="17" t="s">
        <v>251</v>
      </c>
      <c r="K34" s="17" t="s">
        <v>353</v>
      </c>
      <c r="L34" s="17" t="s">
        <v>235</v>
      </c>
      <c r="M34" s="17" t="s">
        <v>317</v>
      </c>
      <c r="N34" s="17" t="s">
        <v>253</v>
      </c>
      <c r="O34" s="17" t="s">
        <v>354</v>
      </c>
      <c r="P34" s="17">
        <v>21</v>
      </c>
      <c r="Q34" s="17" t="s">
        <v>277</v>
      </c>
      <c r="R34" s="17" t="s">
        <v>361</v>
      </c>
      <c r="S34" s="17" t="s">
        <v>256</v>
      </c>
      <c r="T34" s="17" t="s">
        <v>280</v>
      </c>
      <c r="V34" s="32" t="s">
        <v>356</v>
      </c>
      <c r="W34" s="17" t="s">
        <v>295</v>
      </c>
      <c r="X34" s="17" t="s">
        <v>357</v>
      </c>
      <c r="Y34" s="17" t="s">
        <v>246</v>
      </c>
      <c r="AA34" s="17">
        <v>2.2999999999999998</v>
      </c>
      <c r="AB34" s="17">
        <v>4</v>
      </c>
      <c r="AC34" s="17">
        <v>1</v>
      </c>
      <c r="AD34" s="17">
        <v>0.4</v>
      </c>
      <c r="AE34" s="17">
        <v>1</v>
      </c>
      <c r="AF34" s="17">
        <v>20</v>
      </c>
      <c r="AG34" s="17">
        <v>12</v>
      </c>
      <c r="AH34" s="17">
        <v>17990000</v>
      </c>
      <c r="AI34" s="17">
        <v>0</v>
      </c>
      <c r="AJ34" s="17">
        <v>0</v>
      </c>
      <c r="AK34" s="17">
        <v>15290000</v>
      </c>
    </row>
    <row r="35" spans="1:37" ht="195">
      <c r="A35" s="17">
        <v>2</v>
      </c>
      <c r="B35" s="17">
        <v>111</v>
      </c>
      <c r="C35" s="17" t="s">
        <v>227</v>
      </c>
      <c r="D35" s="17" t="s">
        <v>362</v>
      </c>
      <c r="E35" s="17" t="s">
        <v>363</v>
      </c>
      <c r="F35" s="17" t="s">
        <v>364</v>
      </c>
      <c r="G35" s="17" t="s">
        <v>227</v>
      </c>
      <c r="H35" s="17" t="s">
        <v>116</v>
      </c>
      <c r="I35" s="17" t="s">
        <v>265</v>
      </c>
      <c r="J35" s="17" t="s">
        <v>316</v>
      </c>
      <c r="K35" s="17" t="s">
        <v>252</v>
      </c>
      <c r="L35" s="17" t="s">
        <v>235</v>
      </c>
      <c r="M35" s="17" t="s">
        <v>236</v>
      </c>
      <c r="N35" s="17" t="s">
        <v>253</v>
      </c>
      <c r="O35" s="17" t="s">
        <v>238</v>
      </c>
      <c r="P35" s="17">
        <v>21</v>
      </c>
      <c r="Q35" s="17" t="s">
        <v>365</v>
      </c>
      <c r="R35" s="17" t="s">
        <v>366</v>
      </c>
      <c r="S35" s="17" t="s">
        <v>320</v>
      </c>
      <c r="T35" s="17" t="s">
        <v>242</v>
      </c>
      <c r="U35" s="17" t="s">
        <v>367</v>
      </c>
      <c r="V35" s="32" t="s">
        <v>368</v>
      </c>
      <c r="W35" s="17" t="s">
        <v>282</v>
      </c>
      <c r="X35" s="17" t="s">
        <v>369</v>
      </c>
      <c r="Y35" s="17" t="s">
        <v>246</v>
      </c>
      <c r="Z35" s="17" t="s">
        <v>370</v>
      </c>
      <c r="AA35" s="17">
        <v>2.27</v>
      </c>
      <c r="AB35" s="17">
        <v>4</v>
      </c>
      <c r="AC35" s="17">
        <v>1</v>
      </c>
      <c r="AD35" s="17">
        <v>0.8</v>
      </c>
      <c r="AE35" s="17">
        <v>1</v>
      </c>
      <c r="AF35" s="17">
        <v>20</v>
      </c>
      <c r="AG35" s="17">
        <v>24</v>
      </c>
      <c r="AH35" s="17">
        <v>0</v>
      </c>
      <c r="AI35" s="17">
        <v>0</v>
      </c>
      <c r="AJ35" s="17">
        <v>0</v>
      </c>
      <c r="AK35" s="17">
        <v>9790000</v>
      </c>
    </row>
    <row r="36" spans="1:37" ht="195">
      <c r="A36" s="17">
        <v>2</v>
      </c>
      <c r="B36" s="17">
        <v>111</v>
      </c>
      <c r="C36" s="17" t="s">
        <v>227</v>
      </c>
      <c r="D36" s="17" t="s">
        <v>371</v>
      </c>
      <c r="E36" s="17" t="s">
        <v>372</v>
      </c>
      <c r="F36" s="17" t="s">
        <v>373</v>
      </c>
      <c r="G36" s="17" t="s">
        <v>227</v>
      </c>
      <c r="H36" s="17" t="s">
        <v>116</v>
      </c>
      <c r="I36" s="17" t="s">
        <v>265</v>
      </c>
      <c r="J36" s="17" t="s">
        <v>344</v>
      </c>
      <c r="K36" s="17" t="s">
        <v>252</v>
      </c>
      <c r="L36" s="17" t="s">
        <v>235</v>
      </c>
      <c r="M36" s="17" t="s">
        <v>236</v>
      </c>
      <c r="N36" s="17" t="s">
        <v>253</v>
      </c>
      <c r="O36" s="17" t="s">
        <v>309</v>
      </c>
      <c r="P36" s="17">
        <v>21</v>
      </c>
      <c r="Q36" s="17" t="s">
        <v>374</v>
      </c>
      <c r="R36" s="17" t="s">
        <v>375</v>
      </c>
      <c r="S36" s="17" t="s">
        <v>348</v>
      </c>
      <c r="T36" s="17" t="s">
        <v>242</v>
      </c>
      <c r="U36" s="17" t="s">
        <v>367</v>
      </c>
      <c r="V36" s="32" t="s">
        <v>376</v>
      </c>
      <c r="W36" s="17" t="s">
        <v>295</v>
      </c>
      <c r="X36" s="17" t="s">
        <v>377</v>
      </c>
      <c r="Y36" s="17" t="s">
        <v>246</v>
      </c>
      <c r="AA36" s="17">
        <v>2.23</v>
      </c>
      <c r="AB36" s="17">
        <v>4</v>
      </c>
      <c r="AC36" s="17">
        <v>1</v>
      </c>
      <c r="AD36" s="17">
        <v>0.4</v>
      </c>
      <c r="AE36" s="17">
        <v>1</v>
      </c>
      <c r="AF36" s="17">
        <v>20</v>
      </c>
      <c r="AG36" s="17">
        <v>12</v>
      </c>
      <c r="AH36" s="17">
        <v>0</v>
      </c>
      <c r="AI36" s="17">
        <v>0</v>
      </c>
      <c r="AJ36" s="17">
        <v>0</v>
      </c>
      <c r="AK36" s="17">
        <v>8790000</v>
      </c>
    </row>
    <row r="37" spans="1:37" ht="210">
      <c r="A37" s="17">
        <v>2</v>
      </c>
      <c r="B37" s="17">
        <v>111</v>
      </c>
      <c r="C37" s="17" t="s">
        <v>227</v>
      </c>
      <c r="D37" s="17" t="s">
        <v>378</v>
      </c>
      <c r="E37" s="17" t="s">
        <v>379</v>
      </c>
      <c r="F37" s="17" t="s">
        <v>380</v>
      </c>
      <c r="G37" s="17" t="s">
        <v>227</v>
      </c>
      <c r="H37" s="17" t="s">
        <v>116</v>
      </c>
      <c r="I37" s="17" t="s">
        <v>250</v>
      </c>
      <c r="J37" s="17" t="s">
        <v>381</v>
      </c>
      <c r="K37" s="17" t="s">
        <v>252</v>
      </c>
      <c r="L37" s="17" t="s">
        <v>235</v>
      </c>
      <c r="M37" s="17" t="s">
        <v>317</v>
      </c>
      <c r="N37" s="17" t="s">
        <v>253</v>
      </c>
      <c r="O37" s="17" t="s">
        <v>382</v>
      </c>
      <c r="P37" s="17">
        <v>21</v>
      </c>
      <c r="Q37" s="17" t="s">
        <v>383</v>
      </c>
      <c r="R37" s="17" t="s">
        <v>384</v>
      </c>
      <c r="S37" s="17" t="s">
        <v>269</v>
      </c>
      <c r="T37" s="17" t="s">
        <v>242</v>
      </c>
      <c r="U37" s="17" t="s">
        <v>367</v>
      </c>
      <c r="V37" s="32" t="s">
        <v>385</v>
      </c>
      <c r="W37" s="17" t="s">
        <v>295</v>
      </c>
      <c r="X37" s="17" t="s">
        <v>386</v>
      </c>
      <c r="Y37" s="17" t="s">
        <v>297</v>
      </c>
      <c r="AA37" s="17">
        <v>2.11</v>
      </c>
      <c r="AB37" s="17">
        <v>4</v>
      </c>
      <c r="AC37" s="17">
        <v>1</v>
      </c>
      <c r="AD37" s="17">
        <v>0.8</v>
      </c>
      <c r="AE37" s="17">
        <v>1</v>
      </c>
      <c r="AF37" s="17">
        <v>20</v>
      </c>
      <c r="AG37" s="17">
        <v>24</v>
      </c>
      <c r="AH37" s="17">
        <v>0</v>
      </c>
      <c r="AI37" s="17">
        <v>0</v>
      </c>
      <c r="AJ37" s="17">
        <v>0</v>
      </c>
      <c r="AK37" s="17">
        <v>13490000</v>
      </c>
    </row>
    <row r="38" spans="1:37" ht="210">
      <c r="A38" s="17">
        <v>2</v>
      </c>
      <c r="B38" s="17">
        <v>111</v>
      </c>
      <c r="C38" s="17" t="s">
        <v>227</v>
      </c>
      <c r="D38" s="17" t="s">
        <v>387</v>
      </c>
      <c r="E38" s="17" t="s">
        <v>388</v>
      </c>
      <c r="F38" s="17" t="s">
        <v>389</v>
      </c>
      <c r="G38" s="17" t="s">
        <v>227</v>
      </c>
      <c r="H38" s="17" t="s">
        <v>116</v>
      </c>
      <c r="I38" s="17" t="s">
        <v>390</v>
      </c>
      <c r="J38" s="17" t="s">
        <v>391</v>
      </c>
      <c r="K38" s="17" t="s">
        <v>301</v>
      </c>
      <c r="L38" s="17" t="s">
        <v>326</v>
      </c>
      <c r="M38" s="17" t="s">
        <v>317</v>
      </c>
      <c r="N38" s="17" t="s">
        <v>253</v>
      </c>
      <c r="O38" s="17" t="s">
        <v>382</v>
      </c>
      <c r="P38" s="17">
        <v>21</v>
      </c>
      <c r="Q38" s="17" t="s">
        <v>383</v>
      </c>
      <c r="R38" s="17" t="s">
        <v>392</v>
      </c>
      <c r="S38" s="17" t="s">
        <v>393</v>
      </c>
      <c r="T38" s="17" t="s">
        <v>242</v>
      </c>
      <c r="U38" s="17" t="s">
        <v>367</v>
      </c>
      <c r="V38" s="32" t="s">
        <v>385</v>
      </c>
      <c r="W38" s="17" t="s">
        <v>295</v>
      </c>
      <c r="X38" s="17" t="s">
        <v>386</v>
      </c>
      <c r="Y38" s="17" t="s">
        <v>297</v>
      </c>
      <c r="Z38" s="17" t="s">
        <v>394</v>
      </c>
      <c r="AA38" s="17">
        <v>2.11</v>
      </c>
      <c r="AB38" s="17">
        <v>4</v>
      </c>
      <c r="AC38" s="17">
        <v>1</v>
      </c>
      <c r="AD38" s="17">
        <v>0.8</v>
      </c>
      <c r="AE38" s="17">
        <v>1</v>
      </c>
      <c r="AF38" s="17">
        <v>20</v>
      </c>
      <c r="AG38" s="17">
        <v>24</v>
      </c>
      <c r="AH38" s="17">
        <v>0</v>
      </c>
      <c r="AI38" s="17">
        <v>0</v>
      </c>
      <c r="AJ38" s="17">
        <v>0</v>
      </c>
      <c r="AK38" s="17">
        <v>19990000</v>
      </c>
    </row>
    <row r="39" spans="1:37" ht="210">
      <c r="A39" s="17">
        <v>2</v>
      </c>
      <c r="B39" s="17">
        <v>111</v>
      </c>
      <c r="C39" s="17" t="s">
        <v>227</v>
      </c>
      <c r="D39" s="17" t="s">
        <v>395</v>
      </c>
      <c r="E39" s="17" t="s">
        <v>396</v>
      </c>
      <c r="F39" s="17" t="s">
        <v>397</v>
      </c>
      <c r="G39" s="17" t="s">
        <v>227</v>
      </c>
      <c r="H39" s="17" t="s">
        <v>116</v>
      </c>
      <c r="I39" s="17" t="s">
        <v>250</v>
      </c>
      <c r="J39" s="17" t="s">
        <v>251</v>
      </c>
      <c r="K39" s="17" t="s">
        <v>301</v>
      </c>
      <c r="L39" s="17" t="s">
        <v>326</v>
      </c>
      <c r="M39" s="17" t="s">
        <v>317</v>
      </c>
      <c r="N39" s="17" t="s">
        <v>253</v>
      </c>
      <c r="O39" s="17" t="s">
        <v>382</v>
      </c>
      <c r="P39" s="17">
        <v>21</v>
      </c>
      <c r="Q39" s="17" t="s">
        <v>383</v>
      </c>
      <c r="R39" s="17" t="s">
        <v>398</v>
      </c>
      <c r="S39" s="17" t="s">
        <v>256</v>
      </c>
      <c r="T39" s="17" t="s">
        <v>242</v>
      </c>
      <c r="U39" s="17" t="s">
        <v>367</v>
      </c>
      <c r="V39" s="32" t="s">
        <v>385</v>
      </c>
      <c r="W39" s="17" t="s">
        <v>295</v>
      </c>
      <c r="X39" s="17" t="s">
        <v>386</v>
      </c>
      <c r="Y39" s="17" t="s">
        <v>297</v>
      </c>
      <c r="AA39" s="17">
        <v>2.11</v>
      </c>
      <c r="AB39" s="17">
        <v>4</v>
      </c>
      <c r="AC39" s="17">
        <v>1</v>
      </c>
      <c r="AD39" s="17">
        <v>0.8</v>
      </c>
      <c r="AE39" s="17">
        <v>1</v>
      </c>
      <c r="AF39" s="17">
        <v>20</v>
      </c>
      <c r="AG39" s="17">
        <v>24</v>
      </c>
      <c r="AH39" s="17">
        <v>0</v>
      </c>
      <c r="AI39" s="17">
        <v>0</v>
      </c>
      <c r="AJ39" s="17">
        <v>0</v>
      </c>
      <c r="AK39" s="17">
        <v>15490000</v>
      </c>
    </row>
    <row r="40" spans="1:37" ht="195">
      <c r="A40" s="17">
        <v>2</v>
      </c>
      <c r="B40" s="17">
        <v>111</v>
      </c>
      <c r="C40" s="17" t="s">
        <v>227</v>
      </c>
      <c r="D40" s="17" t="s">
        <v>399</v>
      </c>
      <c r="E40" s="17" t="s">
        <v>400</v>
      </c>
      <c r="F40" s="17" t="s">
        <v>401</v>
      </c>
      <c r="G40" s="17" t="s">
        <v>227</v>
      </c>
      <c r="H40" s="17" t="s">
        <v>116</v>
      </c>
      <c r="I40" s="17" t="s">
        <v>265</v>
      </c>
      <c r="J40" s="17" t="s">
        <v>344</v>
      </c>
      <c r="K40" s="17" t="s">
        <v>252</v>
      </c>
      <c r="L40" s="17" t="s">
        <v>235</v>
      </c>
      <c r="M40" s="17" t="s">
        <v>236</v>
      </c>
      <c r="N40" s="17" t="s">
        <v>289</v>
      </c>
      <c r="O40" s="17" t="s">
        <v>309</v>
      </c>
      <c r="P40" s="17">
        <v>21</v>
      </c>
      <c r="Q40" s="17" t="s">
        <v>365</v>
      </c>
      <c r="R40" s="17" t="s">
        <v>402</v>
      </c>
      <c r="S40" s="17" t="s">
        <v>348</v>
      </c>
      <c r="T40" s="17" t="s">
        <v>242</v>
      </c>
      <c r="U40" s="17" t="s">
        <v>367</v>
      </c>
      <c r="V40" s="32" t="s">
        <v>368</v>
      </c>
      <c r="W40" s="17" t="s">
        <v>295</v>
      </c>
      <c r="X40" s="17" t="s">
        <v>369</v>
      </c>
      <c r="Y40" s="17" t="s">
        <v>403</v>
      </c>
      <c r="Z40" s="17" t="s">
        <v>404</v>
      </c>
      <c r="AA40" s="17">
        <v>1.96</v>
      </c>
      <c r="AB40" s="17">
        <v>4</v>
      </c>
      <c r="AC40" s="17">
        <v>1</v>
      </c>
      <c r="AD40" s="17">
        <v>0.4</v>
      </c>
      <c r="AE40" s="17">
        <v>1</v>
      </c>
      <c r="AF40" s="17">
        <v>20</v>
      </c>
      <c r="AG40" s="17">
        <v>12</v>
      </c>
      <c r="AH40" s="17">
        <v>10790</v>
      </c>
      <c r="AI40" s="17">
        <v>0</v>
      </c>
      <c r="AJ40" s="17">
        <v>0</v>
      </c>
      <c r="AK40" s="17">
        <v>9990000</v>
      </c>
    </row>
    <row r="41" spans="1:37" ht="195">
      <c r="A41" s="17">
        <v>2</v>
      </c>
      <c r="B41" s="17">
        <v>111</v>
      </c>
      <c r="C41" s="17" t="s">
        <v>227</v>
      </c>
      <c r="D41" s="17" t="s">
        <v>405</v>
      </c>
      <c r="E41" s="17" t="s">
        <v>406</v>
      </c>
      <c r="F41" s="17" t="s">
        <v>407</v>
      </c>
      <c r="G41" s="17" t="s">
        <v>227</v>
      </c>
      <c r="H41" s="17" t="s">
        <v>116</v>
      </c>
      <c r="I41" s="17" t="s">
        <v>250</v>
      </c>
      <c r="J41" s="17" t="s">
        <v>251</v>
      </c>
      <c r="K41" s="17" t="s">
        <v>252</v>
      </c>
      <c r="L41" s="17" t="s">
        <v>235</v>
      </c>
      <c r="M41" s="17" t="s">
        <v>317</v>
      </c>
      <c r="N41" s="17" t="s">
        <v>253</v>
      </c>
      <c r="O41" s="17" t="s">
        <v>408</v>
      </c>
      <c r="P41" s="17">
        <v>21</v>
      </c>
      <c r="Q41" s="17" t="s">
        <v>365</v>
      </c>
      <c r="R41" s="17" t="s">
        <v>409</v>
      </c>
      <c r="S41" s="17" t="s">
        <v>256</v>
      </c>
      <c r="T41" s="17" t="s">
        <v>242</v>
      </c>
      <c r="U41" s="17" t="s">
        <v>367</v>
      </c>
      <c r="V41" s="32" t="s">
        <v>368</v>
      </c>
      <c r="W41" s="17" t="s">
        <v>295</v>
      </c>
      <c r="X41" s="17" t="s">
        <v>369</v>
      </c>
      <c r="Y41" s="17" t="s">
        <v>246</v>
      </c>
      <c r="Z41" s="17" t="s">
        <v>404</v>
      </c>
      <c r="AA41" s="17">
        <v>2.2000000000000002</v>
      </c>
      <c r="AB41" s="17">
        <v>4</v>
      </c>
      <c r="AC41" s="17">
        <v>1</v>
      </c>
      <c r="AD41" s="17">
        <v>0.4</v>
      </c>
      <c r="AE41" s="17">
        <v>1</v>
      </c>
      <c r="AF41" s="17">
        <v>20</v>
      </c>
      <c r="AG41" s="17">
        <v>12</v>
      </c>
      <c r="AH41" s="17">
        <v>13790</v>
      </c>
      <c r="AI41" s="17">
        <v>0</v>
      </c>
      <c r="AJ41" s="17">
        <v>0</v>
      </c>
      <c r="AK41" s="17">
        <v>12990000</v>
      </c>
    </row>
    <row r="42" spans="1:37" ht="120">
      <c r="A42" s="17">
        <v>2</v>
      </c>
      <c r="B42" s="17">
        <v>111</v>
      </c>
      <c r="C42" s="17" t="s">
        <v>227</v>
      </c>
      <c r="D42" s="17" t="s">
        <v>410</v>
      </c>
      <c r="E42" s="17" t="s">
        <v>411</v>
      </c>
      <c r="F42" s="17" t="s">
        <v>412</v>
      </c>
      <c r="G42" s="17" t="s">
        <v>227</v>
      </c>
      <c r="H42" s="17" t="s">
        <v>413</v>
      </c>
      <c r="I42" s="17" t="s">
        <v>232</v>
      </c>
      <c r="J42" s="17" t="s">
        <v>233</v>
      </c>
      <c r="K42" s="17" t="s">
        <v>234</v>
      </c>
      <c r="L42" s="17" t="s">
        <v>235</v>
      </c>
      <c r="M42" s="17" t="s">
        <v>236</v>
      </c>
      <c r="N42" s="17" t="s">
        <v>289</v>
      </c>
      <c r="O42" s="17" t="s">
        <v>238</v>
      </c>
      <c r="P42" s="17">
        <v>21</v>
      </c>
      <c r="Q42" s="17" t="s">
        <v>414</v>
      </c>
      <c r="R42" s="17" t="s">
        <v>415</v>
      </c>
      <c r="S42" s="17" t="s">
        <v>416</v>
      </c>
      <c r="T42" s="17" t="s">
        <v>242</v>
      </c>
      <c r="U42" s="17" t="s">
        <v>293</v>
      </c>
      <c r="V42" s="32" t="s">
        <v>417</v>
      </c>
      <c r="W42" s="17" t="s">
        <v>295</v>
      </c>
      <c r="X42" s="17" t="s">
        <v>418</v>
      </c>
      <c r="Y42" s="17" t="s">
        <v>297</v>
      </c>
      <c r="Z42" s="17" t="s">
        <v>419</v>
      </c>
      <c r="AA42" s="17">
        <v>1.7</v>
      </c>
      <c r="AB42" s="17">
        <v>2</v>
      </c>
      <c r="AC42" s="17">
        <v>1</v>
      </c>
      <c r="AD42" s="17">
        <v>0.4</v>
      </c>
      <c r="AE42" s="17">
        <v>1</v>
      </c>
      <c r="AF42" s="17">
        <v>20</v>
      </c>
      <c r="AG42" s="17">
        <v>12</v>
      </c>
      <c r="AH42" s="17">
        <v>0</v>
      </c>
      <c r="AI42" s="17">
        <v>0</v>
      </c>
      <c r="AJ42" s="17">
        <v>0</v>
      </c>
      <c r="AK42" s="17">
        <v>4990000</v>
      </c>
    </row>
    <row r="43" spans="1:37" ht="120">
      <c r="A43" s="17">
        <v>2</v>
      </c>
      <c r="B43" s="17">
        <v>111</v>
      </c>
      <c r="C43" s="17" t="s">
        <v>227</v>
      </c>
      <c r="D43" s="17" t="s">
        <v>420</v>
      </c>
      <c r="E43" s="17" t="s">
        <v>421</v>
      </c>
      <c r="F43" s="17" t="s">
        <v>422</v>
      </c>
      <c r="G43" s="17" t="s">
        <v>227</v>
      </c>
      <c r="H43" s="17" t="s">
        <v>413</v>
      </c>
      <c r="I43" s="17" t="s">
        <v>265</v>
      </c>
      <c r="J43" s="17" t="s">
        <v>266</v>
      </c>
      <c r="K43" s="17" t="s">
        <v>234</v>
      </c>
      <c r="L43" s="17" t="s">
        <v>235</v>
      </c>
      <c r="M43" s="17" t="s">
        <v>236</v>
      </c>
      <c r="N43" s="17" t="s">
        <v>289</v>
      </c>
      <c r="O43" s="17" t="s">
        <v>238</v>
      </c>
      <c r="P43" s="17">
        <v>21</v>
      </c>
      <c r="Q43" s="17" t="s">
        <v>423</v>
      </c>
      <c r="R43" s="17">
        <v>59436675</v>
      </c>
      <c r="S43" s="17" t="s">
        <v>269</v>
      </c>
      <c r="T43" s="17" t="s">
        <v>242</v>
      </c>
      <c r="U43" s="17" t="s">
        <v>257</v>
      </c>
      <c r="V43" s="32" t="s">
        <v>417</v>
      </c>
      <c r="W43" s="17" t="s">
        <v>295</v>
      </c>
      <c r="X43" s="17" t="s">
        <v>424</v>
      </c>
      <c r="Y43" s="17" t="s">
        <v>297</v>
      </c>
      <c r="AA43" s="17">
        <v>2.2000000000000002</v>
      </c>
      <c r="AB43" s="17">
        <v>4</v>
      </c>
      <c r="AC43" s="17">
        <v>1</v>
      </c>
      <c r="AD43" s="17">
        <v>0.4</v>
      </c>
      <c r="AE43" s="17">
        <v>1</v>
      </c>
      <c r="AF43" s="17">
        <v>20</v>
      </c>
      <c r="AG43" s="17">
        <v>12</v>
      </c>
      <c r="AH43" s="17">
        <v>9490000</v>
      </c>
      <c r="AI43" s="17">
        <v>0</v>
      </c>
      <c r="AJ43" s="17">
        <v>0</v>
      </c>
      <c r="AK43" s="17">
        <v>6890000</v>
      </c>
    </row>
    <row r="44" spans="1:37" ht="120">
      <c r="A44" s="17">
        <v>2</v>
      </c>
      <c r="B44" s="17">
        <v>111</v>
      </c>
      <c r="C44" s="17" t="s">
        <v>227</v>
      </c>
      <c r="D44" s="17" t="s">
        <v>425</v>
      </c>
      <c r="E44" s="17" t="s">
        <v>426</v>
      </c>
      <c r="F44" s="17" t="s">
        <v>427</v>
      </c>
      <c r="G44" s="17" t="s">
        <v>227</v>
      </c>
      <c r="H44" s="17" t="s">
        <v>413</v>
      </c>
      <c r="I44" s="17" t="s">
        <v>265</v>
      </c>
      <c r="J44" s="17" t="s">
        <v>266</v>
      </c>
      <c r="K44" s="17" t="s">
        <v>234</v>
      </c>
      <c r="L44" s="17" t="s">
        <v>235</v>
      </c>
      <c r="M44" s="17" t="s">
        <v>236</v>
      </c>
      <c r="N44" s="17" t="s">
        <v>253</v>
      </c>
      <c r="O44" s="17" t="s">
        <v>238</v>
      </c>
      <c r="P44" s="17">
        <v>21</v>
      </c>
      <c r="Q44" s="17" t="s">
        <v>428</v>
      </c>
      <c r="R44" s="17">
        <v>59436676</v>
      </c>
      <c r="S44" s="17" t="s">
        <v>269</v>
      </c>
      <c r="T44" s="17" t="s">
        <v>242</v>
      </c>
      <c r="U44" s="17" t="s">
        <v>257</v>
      </c>
      <c r="V44" s="32" t="s">
        <v>417</v>
      </c>
      <c r="W44" s="17" t="s">
        <v>295</v>
      </c>
      <c r="X44" s="17" t="s">
        <v>429</v>
      </c>
      <c r="Y44" s="17" t="s">
        <v>297</v>
      </c>
      <c r="AA44" s="17">
        <v>2.2999999999999998</v>
      </c>
      <c r="AB44" s="17">
        <v>4</v>
      </c>
      <c r="AC44" s="17">
        <v>1</v>
      </c>
      <c r="AD44" s="17">
        <v>0.4</v>
      </c>
      <c r="AE44" s="17">
        <v>1</v>
      </c>
      <c r="AF44" s="17">
        <v>20</v>
      </c>
      <c r="AG44" s="17">
        <v>12</v>
      </c>
      <c r="AH44" s="17">
        <v>0</v>
      </c>
      <c r="AI44" s="17">
        <v>0</v>
      </c>
      <c r="AJ44" s="17">
        <v>0</v>
      </c>
      <c r="AK44" s="17">
        <v>7290000</v>
      </c>
    </row>
    <row r="45" spans="1:37" ht="105">
      <c r="A45" s="17">
        <v>2</v>
      </c>
      <c r="B45" s="17">
        <v>111</v>
      </c>
      <c r="C45" s="17" t="s">
        <v>227</v>
      </c>
      <c r="D45" s="17" t="s">
        <v>430</v>
      </c>
      <c r="E45" s="17" t="s">
        <v>431</v>
      </c>
      <c r="F45" s="17" t="s">
        <v>432</v>
      </c>
      <c r="G45" s="17" t="s">
        <v>227</v>
      </c>
      <c r="H45" s="17" t="s">
        <v>413</v>
      </c>
      <c r="I45" s="17" t="s">
        <v>265</v>
      </c>
      <c r="J45" s="17" t="s">
        <v>316</v>
      </c>
      <c r="K45" s="17" t="s">
        <v>252</v>
      </c>
      <c r="L45" s="17" t="s">
        <v>235</v>
      </c>
      <c r="M45" s="17" t="s">
        <v>236</v>
      </c>
      <c r="N45" s="17" t="s">
        <v>289</v>
      </c>
      <c r="O45" s="17" t="s">
        <v>309</v>
      </c>
      <c r="P45" s="17">
        <v>21</v>
      </c>
      <c r="Q45" s="17" t="s">
        <v>433</v>
      </c>
      <c r="R45" s="17" t="s">
        <v>434</v>
      </c>
      <c r="S45" s="17" t="s">
        <v>320</v>
      </c>
      <c r="T45" s="17" t="s">
        <v>242</v>
      </c>
      <c r="U45" s="17" t="s">
        <v>293</v>
      </c>
      <c r="V45" s="32" t="s">
        <v>435</v>
      </c>
      <c r="W45" s="17" t="s">
        <v>295</v>
      </c>
      <c r="X45" s="17" t="s">
        <v>436</v>
      </c>
      <c r="Y45" s="17" t="s">
        <v>297</v>
      </c>
      <c r="Z45" s="17" t="s">
        <v>437</v>
      </c>
      <c r="AA45" s="17">
        <v>1.5</v>
      </c>
      <c r="AB45" s="17">
        <v>4</v>
      </c>
      <c r="AC45" s="17">
        <v>1</v>
      </c>
      <c r="AD45" s="17">
        <v>0.8</v>
      </c>
      <c r="AE45" s="17">
        <v>1</v>
      </c>
      <c r="AF45" s="17">
        <v>20</v>
      </c>
      <c r="AG45" s="17">
        <v>24</v>
      </c>
      <c r="AH45" s="17">
        <v>0</v>
      </c>
      <c r="AI45" s="17">
        <v>0</v>
      </c>
      <c r="AJ45" s="17">
        <v>0</v>
      </c>
      <c r="AK45" s="17">
        <v>9790000</v>
      </c>
    </row>
    <row r="46" spans="1:37" ht="105">
      <c r="A46" s="17">
        <v>2</v>
      </c>
      <c r="B46" s="17">
        <v>111</v>
      </c>
      <c r="C46" s="17" t="s">
        <v>227</v>
      </c>
      <c r="D46" s="17" t="s">
        <v>438</v>
      </c>
      <c r="E46" s="17" t="s">
        <v>439</v>
      </c>
      <c r="F46" s="17" t="s">
        <v>440</v>
      </c>
      <c r="G46" s="17" t="s">
        <v>227</v>
      </c>
      <c r="H46" s="17" t="s">
        <v>413</v>
      </c>
      <c r="I46" s="17" t="s">
        <v>250</v>
      </c>
      <c r="J46" s="17" t="s">
        <v>251</v>
      </c>
      <c r="K46" s="17" t="s">
        <v>252</v>
      </c>
      <c r="L46" s="17" t="s">
        <v>235</v>
      </c>
      <c r="M46" s="17" t="s">
        <v>236</v>
      </c>
      <c r="N46" s="17" t="s">
        <v>302</v>
      </c>
      <c r="O46" s="17" t="s">
        <v>346</v>
      </c>
      <c r="P46" s="17">
        <v>21</v>
      </c>
      <c r="Q46" s="17" t="s">
        <v>441</v>
      </c>
      <c r="R46" s="17" t="s">
        <v>442</v>
      </c>
      <c r="S46" s="17" t="s">
        <v>256</v>
      </c>
      <c r="T46" s="17" t="s">
        <v>242</v>
      </c>
      <c r="U46" s="17" t="s">
        <v>293</v>
      </c>
      <c r="V46" s="32" t="s">
        <v>443</v>
      </c>
      <c r="W46" s="17" t="s">
        <v>282</v>
      </c>
      <c r="Y46" s="17" t="s">
        <v>444</v>
      </c>
      <c r="Z46" s="17" t="s">
        <v>445</v>
      </c>
      <c r="AA46" s="17">
        <v>1.8</v>
      </c>
      <c r="AB46" s="17">
        <v>3</v>
      </c>
      <c r="AC46" s="17">
        <v>1</v>
      </c>
      <c r="AD46" s="17">
        <v>0.8</v>
      </c>
      <c r="AE46" s="17">
        <v>1</v>
      </c>
      <c r="AF46" s="17">
        <v>20</v>
      </c>
      <c r="AG46" s="17">
        <v>24</v>
      </c>
      <c r="AH46" s="17">
        <v>0</v>
      </c>
      <c r="AI46" s="17">
        <v>0</v>
      </c>
      <c r="AJ46" s="17">
        <v>0</v>
      </c>
      <c r="AK46" s="17">
        <v>13990000</v>
      </c>
    </row>
    <row r="47" spans="1:37" ht="105">
      <c r="A47" s="17">
        <v>2</v>
      </c>
      <c r="B47" s="17">
        <v>111</v>
      </c>
      <c r="C47" s="17" t="s">
        <v>227</v>
      </c>
      <c r="D47" s="17" t="s">
        <v>446</v>
      </c>
      <c r="E47" s="17" t="s">
        <v>447</v>
      </c>
      <c r="F47" s="17" t="s">
        <v>448</v>
      </c>
      <c r="G47" s="17" t="s">
        <v>227</v>
      </c>
      <c r="H47" s="17" t="s">
        <v>413</v>
      </c>
      <c r="I47" s="17" t="s">
        <v>265</v>
      </c>
      <c r="J47" s="17" t="s">
        <v>316</v>
      </c>
      <c r="K47" s="17" t="s">
        <v>252</v>
      </c>
      <c r="L47" s="17" t="s">
        <v>235</v>
      </c>
      <c r="M47" s="17" t="s">
        <v>236</v>
      </c>
      <c r="N47" s="17" t="s">
        <v>449</v>
      </c>
      <c r="O47" s="17" t="s">
        <v>309</v>
      </c>
      <c r="P47" s="17">
        <v>21</v>
      </c>
      <c r="Q47" s="17" t="s">
        <v>450</v>
      </c>
      <c r="R47" s="17" t="s">
        <v>451</v>
      </c>
      <c r="S47" s="17" t="s">
        <v>320</v>
      </c>
      <c r="T47" s="17" t="s">
        <v>242</v>
      </c>
      <c r="U47" s="17" t="s">
        <v>293</v>
      </c>
      <c r="V47" s="32" t="s">
        <v>443</v>
      </c>
      <c r="W47" s="17" t="s">
        <v>282</v>
      </c>
      <c r="Y47" s="17" t="s">
        <v>297</v>
      </c>
      <c r="Z47" s="17" t="s">
        <v>445</v>
      </c>
      <c r="AA47" s="17">
        <v>1.8</v>
      </c>
      <c r="AB47" s="17">
        <v>3</v>
      </c>
      <c r="AC47" s="17">
        <v>1</v>
      </c>
      <c r="AD47" s="17">
        <v>0.8</v>
      </c>
      <c r="AE47" s="17">
        <v>1</v>
      </c>
      <c r="AF47" s="17">
        <v>20</v>
      </c>
      <c r="AG47" s="17">
        <v>24</v>
      </c>
      <c r="AH47" s="17">
        <v>0</v>
      </c>
      <c r="AI47" s="17">
        <v>0</v>
      </c>
      <c r="AJ47" s="17">
        <v>0</v>
      </c>
      <c r="AK47" s="17">
        <v>10990000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3"/>
  <dimension ref="A1:B6"/>
  <sheetViews>
    <sheetView workbookViewId="0">
      <selection sqref="A1:A9"/>
    </sheetView>
  </sheetViews>
  <sheetFormatPr defaultRowHeight="15"/>
  <cols>
    <col min="1" max="1" width="18.140625" customWidth="1"/>
    <col min="2" max="2" width="13.85546875" customWidth="1"/>
    <col min="3" max="3" width="18.140625" customWidth="1"/>
  </cols>
  <sheetData>
    <row r="1" spans="1:2">
      <c r="A1" s="25" t="s">
        <v>57</v>
      </c>
      <c r="B1" t="str">
        <f>TEXT(date.from,"yyyy-mm-dd")</f>
        <v>2015-09-05</v>
      </c>
    </row>
    <row r="2" spans="1:2">
      <c r="A2" s="25" t="s">
        <v>58</v>
      </c>
      <c r="B2" t="str">
        <f>TEXT(date.to,"yyyy-mm-dd")</f>
        <v>2015-09-06</v>
      </c>
    </row>
    <row r="3" spans="1:2">
      <c r="A3" s="24" t="s">
        <v>55</v>
      </c>
      <c r="B3" s="18" t="str">
        <f>IF(as10.from="","0",as10.from)</f>
        <v>11</v>
      </c>
    </row>
    <row r="4" spans="1:2">
      <c r="A4" s="24" t="s">
        <v>55</v>
      </c>
      <c r="B4" s="18" t="str">
        <f>IF(ISERROR(FIND("ÿ",as10.to)),as10.to,"99")</f>
        <v>11</v>
      </c>
    </row>
    <row r="5" spans="1:2">
      <c r="A5" s="24" t="s">
        <v>56</v>
      </c>
      <c r="B5" t="str">
        <f>TEXT(bang.gia,"")</f>
        <v>BLS</v>
      </c>
    </row>
    <row r="6" spans="1:2">
      <c r="A6" s="24"/>
      <c r="B6" t="str">
        <f>IF(-theoky=0,"1900-01-01",datevalid)</f>
        <v>1900-01-01</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Tong hop</vt:lpstr>
      <vt:lpstr>Laptop</vt:lpstr>
      <vt:lpstr>Điện thoại</vt:lpstr>
      <vt:lpstr>Màn hình </vt:lpstr>
      <vt:lpstr>TB van phong</vt:lpstr>
      <vt:lpstr>TB kỹ thuật số </vt:lpstr>
      <vt:lpstr>Items</vt:lpstr>
      <vt:lpstr>parameter</vt:lpstr>
      <vt:lpstr>as10.from</vt:lpstr>
      <vt:lpstr>as10.to</vt:lpstr>
      <vt:lpstr>as10from</vt:lpstr>
      <vt:lpstr>as10to</vt:lpstr>
      <vt:lpstr>bang.gia</vt:lpstr>
      <vt:lpstr>banggia</vt:lpstr>
      <vt:lpstr>Laptop!data</vt:lpstr>
      <vt:lpstr>'TB kỹ thuật số '!data</vt:lpstr>
      <vt:lpstr>'TB van phong'!data</vt:lpstr>
      <vt:lpstr>data</vt:lpstr>
      <vt:lpstr>date.from</vt:lpstr>
      <vt:lpstr>date.to</vt:lpstr>
      <vt:lpstr>dateky</vt:lpstr>
      <vt:lpstr>datestop</vt:lpstr>
      <vt:lpstr>datevalid</vt:lpstr>
      <vt:lpstr>item</vt:lpstr>
      <vt:lpstr>items</vt:lpstr>
      <vt:lpstr>'TB kỹ thuật số '!Report2.Header</vt:lpstr>
      <vt:lpstr>'TB van phong'!Report2.Header</vt:lpstr>
      <vt:lpstr>Report2.Header</vt:lpstr>
      <vt:lpstr>Laptop!Report2.Range</vt:lpstr>
      <vt:lpstr>'TB kỹ thuật số '!Report2.Range</vt:lpstr>
      <vt:lpstr>'TB van phong'!Report2.Range</vt:lpstr>
      <vt:lpstr>Report2.Range</vt:lpstr>
      <vt:lpstr>Report3.Header</vt:lpstr>
      <vt:lpstr>Report3.Range</vt:lpstr>
      <vt:lpstr>theoky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phattrienpm1</dc:creator>
  <cp:lastModifiedBy>DUYENNTM</cp:lastModifiedBy>
  <cp:lastPrinted>2015-09-04T06:05:40Z</cp:lastPrinted>
  <dcterms:created xsi:type="dcterms:W3CDTF">2014-02-24T06:19:39Z</dcterms:created>
  <dcterms:modified xsi:type="dcterms:W3CDTF">2015-09-04T06:29:05Z</dcterms:modified>
</cp:coreProperties>
</file>